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stületi Ügyintéző\Desktop\Testületi ügyek\RNÖ\2023-05-17\"/>
    </mc:Choice>
  </mc:AlternateContent>
  <bookViews>
    <workbookView xWindow="0" yWindow="0" windowWidth="12030" windowHeight="9825"/>
  </bookViews>
  <sheets>
    <sheet name="01" sheetId="1" r:id="rId1"/>
    <sheet name="02" sheetId="2" r:id="rId2"/>
    <sheet name="03" sheetId="3" r:id="rId3"/>
    <sheet name="04" sheetId="4" r:id="rId4"/>
    <sheet name="05" sheetId="5" r:id="rId5"/>
    <sheet name="06" sheetId="6" r:id="rId6"/>
    <sheet name="07" sheetId="9" r:id="rId7"/>
    <sheet name="08" sheetId="11" r:id="rId8"/>
    <sheet name="09" sheetId="10" r:id="rId9"/>
  </sheets>
  <externalReferences>
    <externalReference r:id="rId10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3" l="1"/>
  <c r="D16" i="3"/>
  <c r="B16" i="3"/>
  <c r="C15" i="3"/>
  <c r="D15" i="3"/>
  <c r="B15" i="3"/>
  <c r="D14" i="3"/>
  <c r="C14" i="3"/>
  <c r="B14" i="3"/>
  <c r="E17" i="10" l="1"/>
  <c r="E14" i="10"/>
  <c r="D17" i="10"/>
  <c r="D14" i="10"/>
  <c r="C17" i="10"/>
  <c r="C14" i="10"/>
  <c r="B17" i="10"/>
  <c r="B14" i="10"/>
  <c r="D11" i="9"/>
  <c r="C11" i="9"/>
  <c r="B11" i="9"/>
  <c r="D19" i="5"/>
  <c r="D16" i="5"/>
  <c r="D13" i="5"/>
  <c r="D12" i="5"/>
  <c r="D11" i="5"/>
  <c r="B16" i="4"/>
  <c r="B15" i="4"/>
  <c r="B14" i="4"/>
  <c r="B13" i="4"/>
  <c r="B12" i="4"/>
  <c r="B11" i="4"/>
  <c r="B10" i="4"/>
  <c r="B9" i="4"/>
  <c r="C10" i="3"/>
  <c r="C11" i="3" s="1"/>
  <c r="C12" i="3" s="1"/>
  <c r="D10" i="3"/>
  <c r="D11" i="3" s="1"/>
  <c r="D12" i="3" s="1"/>
  <c r="B12" i="3"/>
  <c r="B11" i="3"/>
  <c r="B10" i="3"/>
  <c r="D15" i="2"/>
  <c r="B15" i="2"/>
  <c r="C12" i="2"/>
  <c r="C14" i="2" s="1"/>
  <c r="C15" i="2" s="1"/>
  <c r="D12" i="2"/>
  <c r="B12" i="2"/>
  <c r="D14" i="2"/>
  <c r="B14" i="2"/>
  <c r="C10" i="2"/>
  <c r="D10" i="2"/>
  <c r="B10" i="2"/>
  <c r="C24" i="1"/>
  <c r="C25" i="1" s="1"/>
  <c r="D24" i="1"/>
  <c r="D25" i="1" s="1"/>
  <c r="B24" i="1"/>
  <c r="B25" i="1" s="1"/>
  <c r="C20" i="1"/>
  <c r="D20" i="1"/>
  <c r="D17" i="1"/>
  <c r="C21" i="1"/>
  <c r="B21" i="1"/>
  <c r="C17" i="1"/>
  <c r="B17" i="1"/>
  <c r="D11" i="1"/>
  <c r="C10" i="1"/>
  <c r="B10" i="1"/>
  <c r="C11" i="1"/>
  <c r="B11" i="1"/>
  <c r="B12" i="1"/>
  <c r="C12" i="1"/>
  <c r="D12" i="1"/>
  <c r="D10" i="1"/>
  <c r="D15" i="1"/>
  <c r="B15" i="1"/>
  <c r="C15" i="1"/>
  <c r="D21" i="1" l="1"/>
  <c r="F17" i="10"/>
  <c r="F14" i="10"/>
  <c r="F11" i="10"/>
  <c r="B23" i="10" l="1"/>
  <c r="C11" i="10" s="1"/>
  <c r="E20" i="10" l="1"/>
  <c r="D20" i="10"/>
  <c r="F20" i="10" s="1"/>
  <c r="F23" i="10" l="1"/>
  <c r="C23" i="10"/>
  <c r="D11" i="10" s="1"/>
  <c r="D23" i="10" s="1"/>
  <c r="E11" i="10" s="1"/>
  <c r="E23" i="10" s="1"/>
</calcChain>
</file>

<file path=xl/sharedStrings.xml><?xml version="1.0" encoding="utf-8"?>
<sst xmlns="http://schemas.openxmlformats.org/spreadsheetml/2006/main" count="731" uniqueCount="307">
  <si>
    <t>Megnevezés</t>
  </si>
  <si>
    <t>Eredeti előirányzat</t>
  </si>
  <si>
    <t>Módosított előirányzat</t>
  </si>
  <si>
    <t>Teljesítés</t>
  </si>
  <si>
    <t>Választott tisztségviselők juttatásai (K121)</t>
  </si>
  <si>
    <t>ebből: szociális hozzájárulási adó (K2)</t>
  </si>
  <si>
    <t>Üzemeltetési anyagok beszerzése (K312)</t>
  </si>
  <si>
    <t>Működési célú előzetesen felszámított általános forgalmi adó (K351)</t>
  </si>
  <si>
    <t>Egyéb dologi kiadások (K355)</t>
  </si>
  <si>
    <t>SÜLYSÁPI ROMA NEMZETISÉGI ÖNKORMÁNYZAT</t>
  </si>
  <si>
    <t>Adatok Ft-ban</t>
  </si>
  <si>
    <t>Előző év költségvetési maradványának igénybevétele (B8131)</t>
  </si>
  <si>
    <t>Összeg</t>
  </si>
  <si>
    <t>01        Alaptevékenység költségvetési bevételei</t>
  </si>
  <si>
    <t>02        Alaptevékenység költségvetési kiadásai</t>
  </si>
  <si>
    <t>I          Alaptevékenység költségvetési egyenlege (=01-02)</t>
  </si>
  <si>
    <t>03        Alaptevékenység finanszírozási bevételei</t>
  </si>
  <si>
    <t>II         Alaptevékenység finanszírozási egyenlege (=03-04)</t>
  </si>
  <si>
    <t>A)        Alaptevékenység maradványa (=±I±II)</t>
  </si>
  <si>
    <t>C)        Összes maradvány (=A+B)</t>
  </si>
  <si>
    <t>E)        Alaptevékenység szabad maradványa (=A-D)</t>
  </si>
  <si>
    <t>Előző időszak</t>
  </si>
  <si>
    <t>Módosítások (+/-)</t>
  </si>
  <si>
    <t>Tárgyi időszak</t>
  </si>
  <si>
    <t>C/III/1 Kincstáron kívüli forintszámlák</t>
  </si>
  <si>
    <t>C/III Forintszámlák (=C/III/1+C/III/2)</t>
  </si>
  <si>
    <t>G/IV Felhalmozott eredmény</t>
  </si>
  <si>
    <t>G/VI Mérleg szerinti eredmény</t>
  </si>
  <si>
    <t>J/2 Költségek, ráfordítások passzív időbeli elhatárolása</t>
  </si>
  <si>
    <t>07 Egyéb működési célú támogatások eredményszemléletű bevételei</t>
  </si>
  <si>
    <t>09 Különféle egyéb eredményszemléletű bevételek</t>
  </si>
  <si>
    <t>10 Anyagköltség</t>
  </si>
  <si>
    <t>11 Igénybe vett szolgáltatások értéke</t>
  </si>
  <si>
    <t>15 Személyi jellegű egyéb kifizetések</t>
  </si>
  <si>
    <t>16 Bérjárulékok</t>
  </si>
  <si>
    <t>VII Egyéb ráfordítások</t>
  </si>
  <si>
    <t>A)  TEVÉKENYSÉGEK EREDMÉNYE (=I±II+III-IV-V-VI-VII)</t>
  </si>
  <si>
    <t>20 Egyéb kapott (járó) kamatok és kamatjellegű eredményszemléletű bevételek</t>
  </si>
  <si>
    <t>C)  MÉRLEG SZERINTI EREDMÉNY (=±A±B)</t>
  </si>
  <si>
    <t>Adatok forintban</t>
  </si>
  <si>
    <t>Sorszám</t>
  </si>
  <si>
    <t>Előző év</t>
  </si>
  <si>
    <t>Tárgyév</t>
  </si>
  <si>
    <t>Index (%)</t>
  </si>
  <si>
    <t>1</t>
  </si>
  <si>
    <t>2</t>
  </si>
  <si>
    <t>3</t>
  </si>
  <si>
    <t>4</t>
  </si>
  <si>
    <t>5</t>
  </si>
  <si>
    <t>ESZKÖZÖK</t>
  </si>
  <si>
    <t xml:space="preserve"> </t>
  </si>
  <si>
    <t>A/ NEMZETI VAGYONBA TARTOZÓ BEFEKTETETT ESZKÖZÖK</t>
  </si>
  <si>
    <t>A</t>
  </si>
  <si>
    <t/>
  </si>
  <si>
    <t>I. IMMATERIÁLIS JAVAK</t>
  </si>
  <si>
    <t>A/I</t>
  </si>
  <si>
    <t>1. Vagyoni értékű jogok</t>
  </si>
  <si>
    <t>A/I/1</t>
  </si>
  <si>
    <t>a) Forgalomképtelen törzsvagyon</t>
  </si>
  <si>
    <t>A/I/1/a</t>
  </si>
  <si>
    <t>b) Nemzetgazdasági szempontból kiemelt jelentőségű törzsvagyon</t>
  </si>
  <si>
    <t>A/I/1/b</t>
  </si>
  <si>
    <t>c) Korlátozottan forgalomképes vagyon</t>
  </si>
  <si>
    <t>A/I/1/c</t>
  </si>
  <si>
    <t>d) Üzleti vagyon</t>
  </si>
  <si>
    <t>A/I/1/d</t>
  </si>
  <si>
    <t>2. Szellemi termékek</t>
  </si>
  <si>
    <t>A/I/2</t>
  </si>
  <si>
    <t>A/I/2/a</t>
  </si>
  <si>
    <t>A/I/2/b</t>
  </si>
  <si>
    <t>A/I/2/c</t>
  </si>
  <si>
    <t>A/I/2/d</t>
  </si>
  <si>
    <t>3. Immateriális javak értékhelyesbítése</t>
  </si>
  <si>
    <t>A/I/3</t>
  </si>
  <si>
    <t>A/I/3/a</t>
  </si>
  <si>
    <t>A/I/3/b</t>
  </si>
  <si>
    <t>A/I/3/c</t>
  </si>
  <si>
    <t>A/I/3/d</t>
  </si>
  <si>
    <t>II. TÁRGYI ESZKÖZÖK</t>
  </si>
  <si>
    <t>A/II</t>
  </si>
  <si>
    <t>1. Ingatlanok és kapcsolódó vagyoni értékű jogok</t>
  </si>
  <si>
    <t>A/II/1</t>
  </si>
  <si>
    <t>A/II/1/a</t>
  </si>
  <si>
    <t>A/II/1/b</t>
  </si>
  <si>
    <t>A/II/1/c</t>
  </si>
  <si>
    <t>A/II/1/d</t>
  </si>
  <si>
    <t>2. Gépek, berendezések, felszerelések, járművek</t>
  </si>
  <si>
    <t>A/II/2</t>
  </si>
  <si>
    <t>A/II/2/a</t>
  </si>
  <si>
    <t>A/II/2/b</t>
  </si>
  <si>
    <t>A/II/2/c</t>
  </si>
  <si>
    <t>A/II/2/d</t>
  </si>
  <si>
    <t>3. Tenyészállatok</t>
  </si>
  <si>
    <t>A/II/3</t>
  </si>
  <si>
    <t>A/II/3/a</t>
  </si>
  <si>
    <t>A/II/3/b</t>
  </si>
  <si>
    <t>A/II/3/c</t>
  </si>
  <si>
    <t>A/II/3/d</t>
  </si>
  <si>
    <t>4. Beruházások, felújítások</t>
  </si>
  <si>
    <t>A/II/4</t>
  </si>
  <si>
    <t>A/II/4/a</t>
  </si>
  <si>
    <t>A/II/4/b</t>
  </si>
  <si>
    <t>A/II/4/c</t>
  </si>
  <si>
    <t>A/II/4/d</t>
  </si>
  <si>
    <t>5. Tárgyi eszközök értékhelyesbítése</t>
  </si>
  <si>
    <t>A/II/5</t>
  </si>
  <si>
    <t>A/II/5/a</t>
  </si>
  <si>
    <t>A/II/5/b</t>
  </si>
  <si>
    <t>A/II/5/c</t>
  </si>
  <si>
    <t>A/II/5/d</t>
  </si>
  <si>
    <t>III. BEFEKTETETT PÉNZÜGYI ESZKÖZÖK</t>
  </si>
  <si>
    <t>A/III</t>
  </si>
  <si>
    <t>1. Tartós részesedések</t>
  </si>
  <si>
    <t>A/III/1</t>
  </si>
  <si>
    <t>A/III/1/a</t>
  </si>
  <si>
    <t>A/III/1/b</t>
  </si>
  <si>
    <t>A/III/1/c</t>
  </si>
  <si>
    <t>A/III/1/d</t>
  </si>
  <si>
    <t>2. Tartós hitelviszonyt megtestesítő értékpapírok</t>
  </si>
  <si>
    <t>A/III/2</t>
  </si>
  <si>
    <t>A/III/2/a</t>
  </si>
  <si>
    <t>A/III/2/b</t>
  </si>
  <si>
    <t>A/III/2/c</t>
  </si>
  <si>
    <t>A/III/2/d</t>
  </si>
  <si>
    <t>3. Befektetett pénzügyi eszközök értékhelyesbítése</t>
  </si>
  <si>
    <t>A/III/3</t>
  </si>
  <si>
    <t>A/III/3/a</t>
  </si>
  <si>
    <t>A/III/3/b</t>
  </si>
  <si>
    <t>A/III/3/c</t>
  </si>
  <si>
    <t>A/III/3/d</t>
  </si>
  <si>
    <t>IV. KONCESSZIÓBA, VAGYONKEZELÉSBE ADOTT ESZKÖZÖK</t>
  </si>
  <si>
    <t>A/IV</t>
  </si>
  <si>
    <t>1.Koncesszióba, vagyonkezelésbe adott eszközök</t>
  </si>
  <si>
    <t>A/IV/1</t>
  </si>
  <si>
    <t>A/IV/1/a</t>
  </si>
  <si>
    <t>A/IV/1/b</t>
  </si>
  <si>
    <t>A/IV/1/c</t>
  </si>
  <si>
    <t>A/IV/1/d</t>
  </si>
  <si>
    <t>2. Koncesszióba, vagyonkezelésbe adott eszközök értékhelyesbítése</t>
  </si>
  <si>
    <t>A/IV/2</t>
  </si>
  <si>
    <t>A/IV/2/a</t>
  </si>
  <si>
    <t>A/IV/2/b</t>
  </si>
  <si>
    <t>A/IV/2/c</t>
  </si>
  <si>
    <t>A/IV/2/d</t>
  </si>
  <si>
    <t>B/ NEMZETI VAGYONBA TARTOZÓ FORGÓESZKÖZÖK</t>
  </si>
  <si>
    <t>B</t>
  </si>
  <si>
    <t>I. Készletek</t>
  </si>
  <si>
    <t>B/I</t>
  </si>
  <si>
    <t>II. Értékpapírok</t>
  </si>
  <si>
    <t>B/II</t>
  </si>
  <si>
    <t>C/ PÉNZESZKÖZÖK</t>
  </si>
  <si>
    <t>C</t>
  </si>
  <si>
    <t>14 594</t>
  </si>
  <si>
    <t>I. Lekötött bankbetétek</t>
  </si>
  <si>
    <t>C/I</t>
  </si>
  <si>
    <t>II. Pénztárak, csekkek, betétkönyvek</t>
  </si>
  <si>
    <t>C/II</t>
  </si>
  <si>
    <t>III. Forintszámlák</t>
  </si>
  <si>
    <t>C/III</t>
  </si>
  <si>
    <t>IV. Devizaszámlák</t>
  </si>
  <si>
    <t>C/IV</t>
  </si>
  <si>
    <t>D/ KÖVETELÉSEK</t>
  </si>
  <si>
    <t>D</t>
  </si>
  <si>
    <t>I. Költségvetési évben esedékes követelések</t>
  </si>
  <si>
    <t>D/I</t>
  </si>
  <si>
    <t>II. Költségvetési évet követően esedékes követelések</t>
  </si>
  <si>
    <t>D/II</t>
  </si>
  <si>
    <t>III. Követelés jellegű sajátos elszámolások</t>
  </si>
  <si>
    <t>D/III</t>
  </si>
  <si>
    <t>E/ EGYÉB SAJÁTOS ESZKÖZOLDALI ELSZÁMOLÁSOK</t>
  </si>
  <si>
    <t>E</t>
  </si>
  <si>
    <t>F/ AKTÍV IDŐBELI ELHATÁROLÁSOK</t>
  </si>
  <si>
    <t>F</t>
  </si>
  <si>
    <t>ESZKÖZÖK ÖSSZESEN</t>
  </si>
  <si>
    <t>A+..+F</t>
  </si>
  <si>
    <t>FORRÁSOK</t>
  </si>
  <si>
    <t>G/ SAJÁT TŐKE</t>
  </si>
  <si>
    <t>G</t>
  </si>
  <si>
    <t>-60 548</t>
  </si>
  <si>
    <t>-24,10</t>
  </si>
  <si>
    <t>I. Nemzeti vagyon induláskori értéke</t>
  </si>
  <si>
    <t>G/I</t>
  </si>
  <si>
    <t>II. Nemzeti vagyon változásai</t>
  </si>
  <si>
    <t>G/II</t>
  </si>
  <si>
    <t>III. Egyéb eszközök induláskori értéke és változásai</t>
  </si>
  <si>
    <t>G/III</t>
  </si>
  <si>
    <t>IV. Felhalmozott eredmény</t>
  </si>
  <si>
    <t>G/IV</t>
  </si>
  <si>
    <t>V. Eszközök értékhelyesbítésének forrása</t>
  </si>
  <si>
    <t>G/V</t>
  </si>
  <si>
    <t>VI. Mérleg szerinti eredmény</t>
  </si>
  <si>
    <t>G/VI</t>
  </si>
  <si>
    <t>75 142</t>
  </si>
  <si>
    <t>H/ KÖTELEZETTSÉGEK</t>
  </si>
  <si>
    <t>H</t>
  </si>
  <si>
    <t>I. Költségvetési évben esedékes kötelezettségek</t>
  </si>
  <si>
    <t>H/I</t>
  </si>
  <si>
    <t>II. Költségvetési évet követően esedékes kötelezettségek</t>
  </si>
  <si>
    <t>H/II</t>
  </si>
  <si>
    <t>III. Kötelezettség jellegű sajátos elszámolások</t>
  </si>
  <si>
    <t>H/III</t>
  </si>
  <si>
    <t>I/ KINCSTÁRI SZÁMLAVEZETÉSSEL KAPCSOLATOS ELSZÁMOLÁSOK</t>
  </si>
  <si>
    <t>I</t>
  </si>
  <si>
    <t>J/ PASSZÍV IDŐBELI ELHATÁROLÁSOK (=K/1+K/2+K/3)</t>
  </si>
  <si>
    <t>J</t>
  </si>
  <si>
    <t>FORRÁSOK ÖSSZESEN</t>
  </si>
  <si>
    <t>G+...+J</t>
  </si>
  <si>
    <t>EGYÉB ADATOK ÉS MÉRLEGEN KÍVÜLI TÉTELEK</t>
  </si>
  <si>
    <t>L</t>
  </si>
  <si>
    <t>"0"-ra írt eszközök</t>
  </si>
  <si>
    <t>L/1</t>
  </si>
  <si>
    <t>19 102</t>
  </si>
  <si>
    <t>Használatban lévő kisértékű immateriális javak, tárgyi eszközök</t>
  </si>
  <si>
    <t>L/2</t>
  </si>
  <si>
    <t>Használatban lévő készletek</t>
  </si>
  <si>
    <t>L/3</t>
  </si>
  <si>
    <t>01-02. számlacsoportban nyilvántartott eszközök (Áht-n belüli vagyonkezelésbe adott, bérbevett, letétbe, bizományba, üzemeltetésre átvett, stb.)</t>
  </si>
  <si>
    <t>L/4</t>
  </si>
  <si>
    <t>A nemzeti vagyonról szóló 2011. évi CXCVI. törvény 1. § (2) bekezdés g) és h) pontja szerinti kulturális javak és régészeti leletek (bekerülési érték nélküli)</t>
  </si>
  <si>
    <t>L/5</t>
  </si>
  <si>
    <t>Függő követelések</t>
  </si>
  <si>
    <t>L/6</t>
  </si>
  <si>
    <t>Függő kötelezettségek</t>
  </si>
  <si>
    <t>L/7</t>
  </si>
  <si>
    <t>Biztos (jövőbeni) követelések</t>
  </si>
  <si>
    <t>L/8</t>
  </si>
  <si>
    <t>A központi költségvetésből támogatásként rendelkezésre bocsátott összeg</t>
  </si>
  <si>
    <t>A települési/területi nemzetiségi önkormányzat által tárgyévben ténylegesen felhasznált összeg</t>
  </si>
  <si>
    <t>A települési/területi nemzetiségi önkormányzat által a tárgyévet követő évben felhasználni tervezett összeg</t>
  </si>
  <si>
    <t xml:space="preserve">  Maradványkimutatás </t>
  </si>
  <si>
    <t xml:space="preserve"> 4. Melléklet</t>
  </si>
  <si>
    <t>1. Melléklet</t>
  </si>
  <si>
    <t>K1-K8. Költségvetési kiadások előirányzatának teljesítéséről</t>
  </si>
  <si>
    <t>2. Melléklet</t>
  </si>
  <si>
    <t xml:space="preserve"> B1. - B7.  Költségvetési bevételek előirányzatának teljesítéséről</t>
  </si>
  <si>
    <t>Intézmény törzsszáma: 828989</t>
  </si>
  <si>
    <t>8. Melléklet</t>
  </si>
  <si>
    <t>6. Melléklet</t>
  </si>
  <si>
    <t>Eredménykimutatás</t>
  </si>
  <si>
    <t>5. Melléklet</t>
  </si>
  <si>
    <t>Mérleg</t>
  </si>
  <si>
    <t>3. Melléklet</t>
  </si>
  <si>
    <t>B8. Finanszírozási bevételekről</t>
  </si>
  <si>
    <t>7. Melléklet</t>
  </si>
  <si>
    <t>Eltérés</t>
  </si>
  <si>
    <t>Pénzeszközök változása</t>
  </si>
  <si>
    <t>I. negyedév</t>
  </si>
  <si>
    <t>II. negyedév</t>
  </si>
  <si>
    <t>III. negyedév</t>
  </si>
  <si>
    <t>IV. negyedév</t>
  </si>
  <si>
    <t>Összesen</t>
  </si>
  <si>
    <t>Nyitó pénzkészlet</t>
  </si>
  <si>
    <t>Költségvetési  bevétel</t>
  </si>
  <si>
    <t>Költségvetési kiadás</t>
  </si>
  <si>
    <t>36..fkv.forgalma</t>
  </si>
  <si>
    <t>Záró pénzkészlet</t>
  </si>
  <si>
    <t>9. Melléklet</t>
  </si>
  <si>
    <t xml:space="preserve"> Települési és területi nemzetiségi önkormányzatok tárgyévi támogatásának elszámolása</t>
  </si>
  <si>
    <t xml:space="preserve">2022. ÉVI Zárszámadás </t>
  </si>
  <si>
    <t>Egyéb tárgyi eszközök beszerzése, létesítése (K64)</t>
  </si>
  <si>
    <t>Beruházási célú előzetesen felszámított általános forgalmi adó (K67)</t>
  </si>
  <si>
    <t>Költségvetési kiadások (K1-K8)</t>
  </si>
  <si>
    <t>Külső személyi juttatáso (K12)</t>
  </si>
  <si>
    <t>Munkaadókat terhelő járulékok és szociális hozzájárulási adó (K2)</t>
  </si>
  <si>
    <t xml:space="preserve">2022. ÉVI  Zárszámadás </t>
  </si>
  <si>
    <t>Egyéb működési célú támogatások bevételei államháztartáson belülről (B16)</t>
  </si>
  <si>
    <t>Működési célú támogatások államháztartáson belülről  (B1)</t>
  </si>
  <si>
    <t>Egyéb kapott (járó) kamatok és kamatjellegű bevételek (B4082)</t>
  </si>
  <si>
    <t>Kamatbevételek és más nyereségjellegű bevételek (B408)</t>
  </si>
  <si>
    <t>Egyéb működési bevételek  (B411)</t>
  </si>
  <si>
    <t>Működési bevételek  (B4)</t>
  </si>
  <si>
    <t>Költségvetési bevételek (B1-B7)</t>
  </si>
  <si>
    <t xml:space="preserve"> 2022. ÉVI  Zárszámadás </t>
  </si>
  <si>
    <t>Maradvány igénybevétele (B813)</t>
  </si>
  <si>
    <t>Belföldi finanszírozás bevétele (B81)</t>
  </si>
  <si>
    <t>Finanszírozási bevételek  (B8)</t>
  </si>
  <si>
    <t xml:space="preserve"> 2022. ÉVI  Zárszámadás</t>
  </si>
  <si>
    <t>2022. ÉVI  Zárszámadás</t>
  </si>
  <si>
    <t xml:space="preserve">J) PASSZÍV IDŐBELI ELHATÁROLÁSOK </t>
  </si>
  <si>
    <t xml:space="preserve">C) PÉNZESZKÖZÖK </t>
  </si>
  <si>
    <t xml:space="preserve">G/ SAJÁT TŐKE </t>
  </si>
  <si>
    <t>IV Anyagjellegű ráfordítások</t>
  </si>
  <si>
    <t>III Egyéb eredményszemléletű bevételek</t>
  </si>
  <si>
    <t xml:space="preserve">V Személyi jellegű ráfordítások </t>
  </si>
  <si>
    <t xml:space="preserve">VIII Pénzügyi műveletek eredményszemléletű bevételei </t>
  </si>
  <si>
    <t xml:space="preserve">B)  PÉNZÜGYI MŰVELETEK EREDMÉNYE </t>
  </si>
  <si>
    <t>VI Érékcsökkenési leírás</t>
  </si>
  <si>
    <t>Vagyonkimutatás - 2022</t>
  </si>
  <si>
    <t>Értéktípus: Forint</t>
  </si>
  <si>
    <t>6 923</t>
  </si>
  <si>
    <t>47,44</t>
  </si>
  <si>
    <t>-7 671</t>
  </si>
  <si>
    <t>-10,21</t>
  </si>
  <si>
    <t>49 795</t>
  </si>
  <si>
    <t>260,68</t>
  </si>
  <si>
    <t>A "Települési és területi nemzetiségi önkormányzatok támogatása" feladatalapú költségvetési támogatás része (KGR beszámoló 02. űrlap 36. és/vagy 72. sorának részösszege)</t>
  </si>
  <si>
    <t>A "Települési és területi nemzetiségi önkormányzatok támogatása" működési költségvetési támogatás része (KGR Beszámoló 02. űrlap 36. sorának részösszege)</t>
  </si>
  <si>
    <t>Személyi juttatások (K1)</t>
  </si>
  <si>
    <t>Készletbeszerzés  (K31)</t>
  </si>
  <si>
    <t>Egyéb szolgáltatások  (K337)</t>
  </si>
  <si>
    <t>Szolgáltatási kiadások  (K33)</t>
  </si>
  <si>
    <t>Különféle befizetések és egyéb dologi kiadások  (K35)</t>
  </si>
  <si>
    <t>Dologi kiadások  (K3)</t>
  </si>
  <si>
    <t>Beruházások (K6)</t>
  </si>
  <si>
    <t>Összes kiadás</t>
  </si>
  <si>
    <t>Összes bevétel</t>
  </si>
  <si>
    <t>Ell.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</si>
</sst>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name val="Arial CE"/>
      <charset val="238"/>
    </font>
    <font>
      <sz val="12"/>
      <name val="Arial CE"/>
      <charset val="238"/>
    </font>
    <font>
      <b/>
      <sz val="14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name val="Arial CE"/>
      <family val="2"/>
      <charset val="238"/>
    </font>
    <font>
      <sz val="16"/>
      <name val="Arial CE"/>
      <family val="2"/>
      <charset val="238"/>
    </font>
    <font>
      <sz val="9"/>
      <name val="Arial"/>
      <family val="2"/>
      <charset val="238"/>
    </font>
    <font>
      <sz val="10"/>
      <name val="Arial CE"/>
      <family val="2"/>
      <charset val="238"/>
    </font>
    <font>
      <sz val="12"/>
      <name val="Arial"/>
    </font>
    <font>
      <sz val="10"/>
      <name val="Arial"/>
    </font>
    <font>
      <b/>
      <sz val="16"/>
      <name val="Arial"/>
      <family val="2"/>
      <charset val="238"/>
    </font>
    <font>
      <sz val="10"/>
      <name val="Calibri"/>
    </font>
    <font>
      <i/>
      <sz val="10"/>
      <name val="Arial"/>
      <family val="2"/>
      <charset val="238"/>
    </font>
    <font>
      <b/>
      <sz val="10"/>
      <color indexed="8"/>
      <name val="Calibri"/>
    </font>
    <font>
      <b/>
      <sz val="16"/>
      <name val="Arial CE"/>
      <family val="2"/>
      <charset val="238"/>
    </font>
    <font>
      <sz val="10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/>
      <right/>
      <top style="thick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57">
    <xf numFmtId="0" fontId="0" fillId="0" borderId="0" xfId="0"/>
    <xf numFmtId="0" fontId="4" fillId="0" borderId="0" xfId="0" applyFont="1"/>
    <xf numFmtId="0" fontId="0" fillId="0" borderId="0" xfId="0" applyAlignment="1">
      <alignment horizontal="right"/>
    </xf>
    <xf numFmtId="3" fontId="2" fillId="0" borderId="4" xfId="0" applyNumberFormat="1" applyFont="1" applyBorder="1" applyAlignment="1">
      <alignment horizontal="right" vertical="top" wrapText="1"/>
    </xf>
    <xf numFmtId="3" fontId="3" fillId="0" borderId="4" xfId="0" applyNumberFormat="1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3" fontId="2" fillId="0" borderId="2" xfId="0" applyNumberFormat="1" applyFont="1" applyBorder="1" applyAlignment="1">
      <alignment horizontal="right" vertical="top" wrapText="1"/>
    </xf>
    <xf numFmtId="3" fontId="2" fillId="0" borderId="3" xfId="0" applyNumberFormat="1" applyFont="1" applyBorder="1" applyAlignment="1">
      <alignment horizontal="right" vertical="top" wrapText="1"/>
    </xf>
    <xf numFmtId="0" fontId="2" fillId="0" borderId="5" xfId="0" applyFont="1" applyBorder="1" applyAlignment="1">
      <alignment horizontal="left" vertical="top" wrapText="1"/>
    </xf>
    <xf numFmtId="3" fontId="2" fillId="0" borderId="6" xfId="0" applyNumberFormat="1" applyFont="1" applyBorder="1" applyAlignment="1">
      <alignment horizontal="right" vertical="top" wrapText="1"/>
    </xf>
    <xf numFmtId="0" fontId="3" fillId="0" borderId="5" xfId="0" applyFont="1" applyBorder="1" applyAlignment="1">
      <alignment horizontal="left" vertical="top" wrapText="1"/>
    </xf>
    <xf numFmtId="3" fontId="3" fillId="0" borderId="6" xfId="0" applyNumberFormat="1" applyFont="1" applyBorder="1" applyAlignment="1">
      <alignment horizontal="right" vertical="top" wrapText="1"/>
    </xf>
    <xf numFmtId="0" fontId="3" fillId="0" borderId="7" xfId="0" applyFont="1" applyBorder="1" applyAlignment="1">
      <alignment horizontal="left" vertical="top" wrapText="1"/>
    </xf>
    <xf numFmtId="3" fontId="3" fillId="0" borderId="8" xfId="0" applyNumberFormat="1" applyFont="1" applyBorder="1" applyAlignment="1">
      <alignment horizontal="right" vertical="top" wrapText="1"/>
    </xf>
    <xf numFmtId="3" fontId="3" fillId="0" borderId="9" xfId="0" applyNumberFormat="1" applyFont="1" applyBorder="1" applyAlignment="1">
      <alignment horizontal="right" vertical="top" wrapText="1"/>
    </xf>
    <xf numFmtId="0" fontId="6" fillId="0" borderId="0" xfId="0" applyFont="1"/>
    <xf numFmtId="0" fontId="7" fillId="0" borderId="0" xfId="0" applyFont="1"/>
    <xf numFmtId="3" fontId="2" fillId="0" borderId="13" xfId="0" applyNumberFormat="1" applyFont="1" applyBorder="1" applyAlignment="1">
      <alignment horizontal="right" vertical="top" wrapText="1"/>
    </xf>
    <xf numFmtId="0" fontId="2" fillId="0" borderId="14" xfId="0" applyFont="1" applyBorder="1" applyAlignment="1">
      <alignment horizontal="left" vertical="top" wrapText="1"/>
    </xf>
    <xf numFmtId="3" fontId="2" fillId="0" borderId="15" xfId="0" applyNumberFormat="1" applyFont="1" applyBorder="1" applyAlignment="1">
      <alignment horizontal="right" vertical="top" wrapText="1"/>
    </xf>
    <xf numFmtId="0" fontId="7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0" fillId="0" borderId="0" xfId="0" applyFont="1"/>
    <xf numFmtId="0" fontId="13" fillId="0" borderId="0" xfId="0" applyFont="1" applyAlignment="1">
      <alignment horizontal="right" vertical="center"/>
    </xf>
    <xf numFmtId="0" fontId="11" fillId="0" borderId="0" xfId="0" applyFont="1"/>
    <xf numFmtId="0" fontId="13" fillId="0" borderId="0" xfId="0" applyFont="1" applyBorder="1" applyAlignment="1">
      <alignment horizontal="right" vertical="center"/>
    </xf>
    <xf numFmtId="49" fontId="0" fillId="0" borderId="0" xfId="0" applyNumberFormat="1" applyFont="1"/>
    <xf numFmtId="0" fontId="1" fillId="3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top" wrapText="1"/>
    </xf>
    <xf numFmtId="0" fontId="1" fillId="3" borderId="9" xfId="0" applyFont="1" applyFill="1" applyBorder="1" applyAlignment="1">
      <alignment horizontal="center" vertical="top" wrapText="1"/>
    </xf>
    <xf numFmtId="0" fontId="1" fillId="3" borderId="10" xfId="0" applyFont="1" applyFill="1" applyBorder="1" applyAlignment="1">
      <alignment horizontal="center" vertical="top" wrapText="1"/>
    </xf>
    <xf numFmtId="0" fontId="1" fillId="3" borderId="11" xfId="0" applyFont="1" applyFill="1" applyBorder="1" applyAlignment="1">
      <alignment horizontal="center" vertical="top" wrapText="1"/>
    </xf>
    <xf numFmtId="0" fontId="1" fillId="3" borderId="12" xfId="0" applyFont="1" applyFill="1" applyBorder="1" applyAlignment="1">
      <alignment horizontal="center" vertical="top" wrapText="1"/>
    </xf>
    <xf numFmtId="0" fontId="1" fillId="0" borderId="0" xfId="0" applyFont="1"/>
    <xf numFmtId="0" fontId="8" fillId="2" borderId="0" xfId="0" applyFont="1" applyFill="1" applyAlignment="1">
      <alignment vertical="center"/>
    </xf>
    <xf numFmtId="0" fontId="0" fillId="2" borderId="0" xfId="0" applyFont="1" applyFill="1" applyAlignment="1">
      <alignment horizontal="right"/>
    </xf>
    <xf numFmtId="0" fontId="8" fillId="2" borderId="0" xfId="0" applyFont="1" applyFill="1" applyBorder="1" applyAlignment="1">
      <alignment vertical="center"/>
    </xf>
    <xf numFmtId="0" fontId="1" fillId="3" borderId="19" xfId="0" applyFont="1" applyFill="1" applyBorder="1" applyAlignment="1">
      <alignment horizontal="center" vertical="top" wrapText="1"/>
    </xf>
    <xf numFmtId="0" fontId="1" fillId="3" borderId="0" xfId="0" applyFont="1" applyFill="1" applyBorder="1" applyAlignment="1">
      <alignment horizontal="center" vertical="top" wrapText="1"/>
    </xf>
    <xf numFmtId="0" fontId="1" fillId="3" borderId="20" xfId="0" applyFont="1" applyFill="1" applyBorder="1" applyAlignment="1">
      <alignment horizontal="center" vertical="top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3" fontId="16" fillId="0" borderId="9" xfId="0" applyNumberFormat="1" applyFont="1" applyBorder="1" applyAlignment="1">
      <alignment horizontal="right" vertical="top" wrapText="1"/>
    </xf>
    <xf numFmtId="3" fontId="16" fillId="0" borderId="2" xfId="0" applyNumberFormat="1" applyFont="1" applyBorder="1" applyAlignment="1">
      <alignment horizontal="right" vertical="top" wrapText="1"/>
    </xf>
    <xf numFmtId="3" fontId="16" fillId="0" borderId="3" xfId="0" applyNumberFormat="1" applyFont="1" applyBorder="1" applyAlignment="1">
      <alignment horizontal="right" vertical="top" wrapText="1"/>
    </xf>
    <xf numFmtId="3" fontId="3" fillId="0" borderId="27" xfId="0" applyNumberFormat="1" applyFont="1" applyBorder="1" applyAlignment="1">
      <alignment horizontal="right" vertical="top" wrapText="1"/>
    </xf>
    <xf numFmtId="3" fontId="3" fillId="0" borderId="28" xfId="0" applyNumberFormat="1" applyFont="1" applyBorder="1" applyAlignment="1">
      <alignment horizontal="right" vertical="top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5" xfId="0" applyFont="1" applyBorder="1"/>
    <xf numFmtId="0" fontId="8" fillId="0" borderId="4" xfId="0" applyFont="1" applyBorder="1"/>
    <xf numFmtId="0" fontId="10" fillId="0" borderId="6" xfId="0" applyFont="1" applyBorder="1"/>
    <xf numFmtId="0" fontId="8" fillId="0" borderId="16" xfId="0" applyFont="1" applyBorder="1"/>
    <xf numFmtId="0" fontId="7" fillId="0" borderId="24" xfId="0" applyFont="1" applyBorder="1"/>
    <xf numFmtId="3" fontId="8" fillId="0" borderId="18" xfId="0" applyNumberFormat="1" applyFont="1" applyBorder="1"/>
    <xf numFmtId="3" fontId="8" fillId="0" borderId="29" xfId="0" applyNumberFormat="1" applyFont="1" applyBorder="1"/>
    <xf numFmtId="3" fontId="8" fillId="0" borderId="4" xfId="0" applyNumberFormat="1" applyFont="1" applyBorder="1"/>
    <xf numFmtId="3" fontId="7" fillId="0" borderId="6" xfId="0" applyNumberFormat="1" applyFont="1" applyBorder="1"/>
    <xf numFmtId="0" fontId="7" fillId="0" borderId="5" xfId="0" applyFont="1" applyBorder="1"/>
    <xf numFmtId="3" fontId="8" fillId="0" borderId="13" xfId="0" applyNumberFormat="1" applyFont="1" applyBorder="1"/>
    <xf numFmtId="3" fontId="7" fillId="0" borderId="6" xfId="0" applyNumberFormat="1" applyFont="1" applyFill="1" applyBorder="1"/>
    <xf numFmtId="3" fontId="7" fillId="0" borderId="17" xfId="0" applyNumberFormat="1" applyFont="1" applyFill="1" applyBorder="1"/>
    <xf numFmtId="0" fontId="7" fillId="0" borderId="7" xfId="0" applyFont="1" applyBorder="1"/>
    <xf numFmtId="3" fontId="8" fillId="0" borderId="8" xfId="0" applyNumberFormat="1" applyFont="1" applyBorder="1"/>
    <xf numFmtId="3" fontId="8" fillId="0" borderId="30" xfId="0" applyNumberFormat="1" applyFont="1" applyBorder="1"/>
    <xf numFmtId="3" fontId="7" fillId="0" borderId="18" xfId="0" applyNumberFormat="1" applyFont="1" applyBorder="1"/>
    <xf numFmtId="0" fontId="0" fillId="0" borderId="26" xfId="0" applyBorder="1"/>
    <xf numFmtId="3" fontId="0" fillId="0" borderId="27" xfId="0" applyNumberFormat="1" applyBorder="1"/>
    <xf numFmtId="0" fontId="10" fillId="0" borderId="28" xfId="0" applyFont="1" applyBorder="1"/>
    <xf numFmtId="0" fontId="3" fillId="0" borderId="34" xfId="0" applyFont="1" applyBorder="1" applyAlignment="1">
      <alignment horizontal="left" vertical="top" wrapText="1"/>
    </xf>
    <xf numFmtId="3" fontId="3" fillId="0" borderId="16" xfId="0" applyNumberFormat="1" applyFont="1" applyBorder="1" applyAlignment="1">
      <alignment horizontal="right" vertical="top" wrapText="1"/>
    </xf>
    <xf numFmtId="3" fontId="3" fillId="0" borderId="17" xfId="0" applyNumberFormat="1" applyFont="1" applyBorder="1" applyAlignment="1">
      <alignment horizontal="right" vertical="top" wrapText="1"/>
    </xf>
    <xf numFmtId="3" fontId="18" fillId="0" borderId="0" xfId="0" applyNumberFormat="1" applyFont="1" applyFill="1" applyBorder="1" applyAlignment="1">
      <alignment horizontal="right" vertical="top" wrapText="1"/>
    </xf>
    <xf numFmtId="0" fontId="19" fillId="0" borderId="5" xfId="0" applyFont="1" applyBorder="1" applyAlignment="1">
      <alignment horizontal="left" vertical="top" wrapText="1"/>
    </xf>
    <xf numFmtId="3" fontId="19" fillId="0" borderId="4" xfId="0" applyNumberFormat="1" applyFont="1" applyBorder="1" applyAlignment="1">
      <alignment horizontal="right" vertical="top" wrapText="1"/>
    </xf>
    <xf numFmtId="3" fontId="19" fillId="0" borderId="6" xfId="0" applyNumberFormat="1" applyFont="1" applyBorder="1" applyAlignment="1">
      <alignment horizontal="right" vertical="top" wrapText="1"/>
    </xf>
    <xf numFmtId="0" fontId="3" fillId="0" borderId="26" xfId="0" applyFont="1" applyBorder="1" applyAlignment="1">
      <alignment horizontal="left" vertical="top" wrapText="1"/>
    </xf>
    <xf numFmtId="0" fontId="18" fillId="0" borderId="31" xfId="0" applyFont="1" applyFill="1" applyBorder="1" applyAlignment="1">
      <alignment horizontal="left" vertical="top" wrapText="1"/>
    </xf>
    <xf numFmtId="0" fontId="18" fillId="0" borderId="5" xfId="0" applyFont="1" applyFill="1" applyBorder="1" applyAlignment="1">
      <alignment horizontal="left" vertical="top" wrapText="1"/>
    </xf>
    <xf numFmtId="0" fontId="20" fillId="0" borderId="10" xfId="0" applyFont="1" applyFill="1" applyBorder="1" applyAlignment="1">
      <alignment horizontal="left" vertical="top" wrapText="1"/>
    </xf>
    <xf numFmtId="3" fontId="18" fillId="0" borderId="22" xfId="0" applyNumberFormat="1" applyFont="1" applyFill="1" applyBorder="1" applyAlignment="1">
      <alignment horizontal="right" vertical="top" wrapText="1"/>
    </xf>
    <xf numFmtId="3" fontId="18" fillId="0" borderId="23" xfId="0" applyNumberFormat="1" applyFont="1" applyFill="1" applyBorder="1" applyAlignment="1">
      <alignment horizontal="right" vertical="top" wrapText="1"/>
    </xf>
    <xf numFmtId="3" fontId="18" fillId="0" borderId="20" xfId="0" applyNumberFormat="1" applyFont="1" applyFill="1" applyBorder="1" applyAlignment="1">
      <alignment horizontal="right" vertical="top" wrapText="1"/>
    </xf>
    <xf numFmtId="3" fontId="2" fillId="0" borderId="36" xfId="0" applyNumberFormat="1" applyFont="1" applyBorder="1" applyAlignment="1">
      <alignment horizontal="right" vertical="top" wrapText="1"/>
    </xf>
    <xf numFmtId="3" fontId="2" fillId="0" borderId="29" xfId="0" applyNumberFormat="1" applyFont="1" applyBorder="1" applyAlignment="1">
      <alignment horizontal="right" vertical="top" wrapText="1"/>
    </xf>
    <xf numFmtId="3" fontId="3" fillId="0" borderId="29" xfId="0" applyNumberFormat="1" applyFont="1" applyBorder="1" applyAlignment="1">
      <alignment horizontal="right" vertical="top" wrapText="1"/>
    </xf>
    <xf numFmtId="3" fontId="3" fillId="0" borderId="37" xfId="0" applyNumberFormat="1" applyFont="1" applyBorder="1" applyAlignment="1">
      <alignment horizontal="right" vertical="top" wrapText="1"/>
    </xf>
    <xf numFmtId="3" fontId="2" fillId="0" borderId="38" xfId="0" applyNumberFormat="1" applyFont="1" applyBorder="1" applyAlignment="1">
      <alignment horizontal="right" vertical="top" wrapText="1"/>
    </xf>
    <xf numFmtId="3" fontId="3" fillId="0" borderId="39" xfId="0" applyNumberFormat="1" applyFont="1" applyBorder="1" applyAlignment="1">
      <alignment horizontal="right" vertical="top" wrapText="1"/>
    </xf>
    <xf numFmtId="0" fontId="16" fillId="0" borderId="1" xfId="0" applyFont="1" applyBorder="1" applyAlignment="1">
      <alignment horizontal="left" vertical="top" wrapText="1"/>
    </xf>
    <xf numFmtId="0" fontId="16" fillId="0" borderId="7" xfId="0" applyFont="1" applyBorder="1" applyAlignment="1">
      <alignment horizontal="left" vertical="top" wrapText="1"/>
    </xf>
    <xf numFmtId="3" fontId="18" fillId="0" borderId="8" xfId="0" applyNumberFormat="1" applyFont="1" applyFill="1" applyBorder="1" applyAlignment="1">
      <alignment horizontal="right" vertical="top" wrapText="1"/>
    </xf>
    <xf numFmtId="0" fontId="3" fillId="0" borderId="40" xfId="0" applyFont="1" applyBorder="1" applyAlignment="1">
      <alignment horizontal="left" vertical="top" wrapText="1"/>
    </xf>
    <xf numFmtId="3" fontId="3" fillId="0" borderId="35" xfId="0" applyNumberFormat="1" applyFont="1" applyBorder="1" applyAlignment="1">
      <alignment horizontal="right" vertical="top" wrapText="1"/>
    </xf>
    <xf numFmtId="3" fontId="3" fillId="0" borderId="41" xfId="0" applyNumberFormat="1" applyFont="1" applyBorder="1" applyAlignment="1">
      <alignment horizontal="right" vertical="top" wrapText="1"/>
    </xf>
    <xf numFmtId="3" fontId="18" fillId="0" borderId="2" xfId="0" applyNumberFormat="1" applyFont="1" applyFill="1" applyBorder="1" applyAlignment="1">
      <alignment horizontal="right" vertical="top" wrapText="1"/>
    </xf>
    <xf numFmtId="0" fontId="15" fillId="3" borderId="40" xfId="0" applyFont="1" applyFill="1" applyBorder="1" applyAlignment="1">
      <alignment horizontal="center" vertical="center" wrapText="1"/>
    </xf>
    <xf numFmtId="0" fontId="15" fillId="3" borderId="35" xfId="0" applyFont="1" applyFill="1" applyBorder="1" applyAlignment="1">
      <alignment horizontal="center" vertical="center" wrapText="1"/>
    </xf>
    <xf numFmtId="0" fontId="1" fillId="3" borderId="41" xfId="0" applyFont="1" applyFill="1" applyBorder="1" applyAlignment="1">
      <alignment horizontal="center" vertical="center" wrapText="1"/>
    </xf>
    <xf numFmtId="3" fontId="18" fillId="0" borderId="33" xfId="0" applyNumberFormat="1" applyFont="1" applyFill="1" applyBorder="1" applyAlignment="1">
      <alignment horizontal="right" vertical="top" wrapText="1"/>
    </xf>
    <xf numFmtId="49" fontId="0" fillId="0" borderId="0" xfId="0" applyNumberFormat="1" applyFont="1" applyBorder="1"/>
    <xf numFmtId="0" fontId="0" fillId="0" borderId="51" xfId="0" applyFont="1" applyBorder="1"/>
    <xf numFmtId="0" fontId="11" fillId="0" borderId="0" xfId="0" applyFont="1" applyAlignment="1">
      <alignment vertical="center"/>
    </xf>
    <xf numFmtId="0" fontId="2" fillId="0" borderId="4" xfId="0" applyFont="1" applyFill="1" applyBorder="1" applyAlignment="1">
      <alignment horizontal="left" vertical="top" wrapText="1"/>
    </xf>
    <xf numFmtId="3" fontId="0" fillId="0" borderId="4" xfId="0" applyNumberFormat="1" applyBorder="1"/>
    <xf numFmtId="0" fontId="5" fillId="3" borderId="14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34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11" fillId="0" borderId="48" xfId="1" applyFont="1" applyBorder="1" applyAlignment="1">
      <alignment horizontal="left" vertical="center" wrapText="1"/>
    </xf>
    <xf numFmtId="49" fontId="11" fillId="0" borderId="49" xfId="0" applyNumberFormat="1" applyFont="1" applyBorder="1" applyAlignment="1">
      <alignment horizontal="right" vertical="center"/>
    </xf>
    <xf numFmtId="49" fontId="11" fillId="0" borderId="50" xfId="0" applyNumberFormat="1" applyFont="1" applyBorder="1" applyAlignment="1">
      <alignment horizontal="right" vertical="center"/>
    </xf>
    <xf numFmtId="0" fontId="9" fillId="3" borderId="31" xfId="0" applyFont="1" applyFill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center" vertical="center" wrapText="1"/>
    </xf>
    <xf numFmtId="0" fontId="9" fillId="3" borderId="33" xfId="0" applyFont="1" applyFill="1" applyBorder="1" applyAlignment="1">
      <alignment horizontal="center" vertical="center" wrapText="1"/>
    </xf>
    <xf numFmtId="0" fontId="4" fillId="3" borderId="52" xfId="0" applyFont="1" applyFill="1" applyBorder="1" applyAlignment="1">
      <alignment horizontal="center"/>
    </xf>
    <xf numFmtId="0" fontId="4" fillId="3" borderId="53" xfId="0" applyFont="1" applyFill="1" applyBorder="1" applyAlignment="1">
      <alignment horizontal="center"/>
    </xf>
    <xf numFmtId="0" fontId="4" fillId="3" borderId="54" xfId="0" applyFont="1" applyFill="1" applyBorder="1" applyAlignment="1">
      <alignment horizontal="center"/>
    </xf>
    <xf numFmtId="0" fontId="11" fillId="0" borderId="0" xfId="0" applyFont="1" applyAlignment="1">
      <alignment horizontal="right" vertical="center"/>
    </xf>
    <xf numFmtId="0" fontId="21" fillId="3" borderId="10" xfId="0" applyFont="1" applyFill="1" applyBorder="1" applyAlignment="1">
      <alignment horizontal="center" vertical="center" wrapText="1"/>
    </xf>
    <xf numFmtId="0" fontId="21" fillId="3" borderId="11" xfId="0" applyFont="1" applyFill="1" applyBorder="1" applyAlignment="1">
      <alignment horizontal="center" vertical="center" wrapText="1"/>
    </xf>
    <xf numFmtId="0" fontId="21" fillId="3" borderId="12" xfId="0" applyFont="1" applyFill="1" applyBorder="1" applyAlignment="1">
      <alignment horizontal="center" vertical="center" wrapText="1"/>
    </xf>
    <xf numFmtId="49" fontId="22" fillId="0" borderId="0" xfId="1" applyNumberFormat="1" applyFont="1" applyFill="1" applyBorder="1" applyAlignment="1">
      <alignment horizontal="right"/>
    </xf>
    <xf numFmtId="49" fontId="3" fillId="0" borderId="42" xfId="1" applyNumberFormat="1" applyFont="1" applyBorder="1" applyAlignment="1">
      <alignment horizontal="center" vertical="center" wrapText="1"/>
    </xf>
    <xf numFmtId="49" fontId="3" fillId="0" borderId="43" xfId="1" applyNumberFormat="1" applyFont="1" applyBorder="1" applyAlignment="1">
      <alignment horizontal="center" vertical="center" wrapText="1"/>
    </xf>
    <xf numFmtId="49" fontId="3" fillId="0" borderId="44" xfId="1" applyNumberFormat="1" applyFont="1" applyBorder="1" applyAlignment="1">
      <alignment horizontal="center" vertical="center" wrapText="1"/>
    </xf>
    <xf numFmtId="49" fontId="0" fillId="0" borderId="45" xfId="0" applyNumberFormat="1" applyFont="1" applyBorder="1" applyAlignment="1">
      <alignment horizontal="center"/>
    </xf>
    <xf numFmtId="49" fontId="0" fillId="0" borderId="46" xfId="0" applyNumberFormat="1" applyFont="1" applyBorder="1" applyAlignment="1">
      <alignment horizontal="center"/>
    </xf>
    <xf numFmtId="49" fontId="0" fillId="0" borderId="47" xfId="0" applyNumberFormat="1" applyFont="1" applyBorder="1" applyAlignment="1">
      <alignment horizontal="center"/>
    </xf>
    <xf numFmtId="0" fontId="17" fillId="3" borderId="10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17" fillId="3" borderId="12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/>
    </xf>
  </cellXfs>
  <cellStyles count="2">
    <cellStyle name="Normál" xfId="0" builtinId="0"/>
    <cellStyle name="Normal_KTRSZJ" xfId="1"/>
  </cellStyles>
  <dxfs count="2">
    <dxf>
      <font>
        <b/>
        <i/>
        <condense val="0"/>
        <extend val="0"/>
        <u val="none"/>
      </font>
    </dxf>
    <dxf>
      <font>
        <b/>
        <i/>
        <condense val="0"/>
        <extend val="0"/>
        <u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idtn&#233;%20Nagy%20Ter&#233;zia/Documents/2021/2021_&#214;nkorm&#225;nyzat/2020_Z&#225;rsz&#225;mad&#225;s/2020_Z&#225;rsz&#225;mad&#225;s/2020_P&#233;nzeszk&#246;z&#246;k%20v&#225;ltoz&#225;s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Összesen"/>
      <sheetName val="Önkormányzat"/>
      <sheetName val="Bölcsőde"/>
      <sheetName val="Óvoda"/>
      <sheetName val="Dr.Gáspár"/>
      <sheetName val="Konyha"/>
      <sheetName val="Wamkk"/>
      <sheetName val="P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5"/>
  <sheetViews>
    <sheetView tabSelected="1" workbookViewId="0">
      <selection activeCell="A3" sqref="A3"/>
    </sheetView>
  </sheetViews>
  <sheetFormatPr defaultRowHeight="15" x14ac:dyDescent="0.25"/>
  <cols>
    <col min="1" max="1" width="45.140625" customWidth="1"/>
    <col min="2" max="4" width="32.7109375" customWidth="1"/>
    <col min="252" max="252" width="8.28515625" customWidth="1"/>
    <col min="253" max="253" width="41" customWidth="1"/>
    <col min="254" max="260" width="32.7109375" customWidth="1"/>
    <col min="508" max="508" width="8.28515625" customWidth="1"/>
    <col min="509" max="509" width="41" customWidth="1"/>
    <col min="510" max="516" width="32.7109375" customWidth="1"/>
    <col min="764" max="764" width="8.28515625" customWidth="1"/>
    <col min="765" max="765" width="41" customWidth="1"/>
    <col min="766" max="772" width="32.7109375" customWidth="1"/>
    <col min="1020" max="1020" width="8.28515625" customWidth="1"/>
    <col min="1021" max="1021" width="41" customWidth="1"/>
    <col min="1022" max="1028" width="32.7109375" customWidth="1"/>
    <col min="1276" max="1276" width="8.28515625" customWidth="1"/>
    <col min="1277" max="1277" width="41" customWidth="1"/>
    <col min="1278" max="1284" width="32.7109375" customWidth="1"/>
    <col min="1532" max="1532" width="8.28515625" customWidth="1"/>
    <col min="1533" max="1533" width="41" customWidth="1"/>
    <col min="1534" max="1540" width="32.7109375" customWidth="1"/>
    <col min="1788" max="1788" width="8.28515625" customWidth="1"/>
    <col min="1789" max="1789" width="41" customWidth="1"/>
    <col min="1790" max="1796" width="32.7109375" customWidth="1"/>
    <col min="2044" max="2044" width="8.28515625" customWidth="1"/>
    <col min="2045" max="2045" width="41" customWidth="1"/>
    <col min="2046" max="2052" width="32.7109375" customWidth="1"/>
    <col min="2300" max="2300" width="8.28515625" customWidth="1"/>
    <col min="2301" max="2301" width="41" customWidth="1"/>
    <col min="2302" max="2308" width="32.7109375" customWidth="1"/>
    <col min="2556" max="2556" width="8.28515625" customWidth="1"/>
    <col min="2557" max="2557" width="41" customWidth="1"/>
    <col min="2558" max="2564" width="32.7109375" customWidth="1"/>
    <col min="2812" max="2812" width="8.28515625" customWidth="1"/>
    <col min="2813" max="2813" width="41" customWidth="1"/>
    <col min="2814" max="2820" width="32.7109375" customWidth="1"/>
    <col min="3068" max="3068" width="8.28515625" customWidth="1"/>
    <col min="3069" max="3069" width="41" customWidth="1"/>
    <col min="3070" max="3076" width="32.7109375" customWidth="1"/>
    <col min="3324" max="3324" width="8.28515625" customWidth="1"/>
    <col min="3325" max="3325" width="41" customWidth="1"/>
    <col min="3326" max="3332" width="32.7109375" customWidth="1"/>
    <col min="3580" max="3580" width="8.28515625" customWidth="1"/>
    <col min="3581" max="3581" width="41" customWidth="1"/>
    <col min="3582" max="3588" width="32.7109375" customWidth="1"/>
    <col min="3836" max="3836" width="8.28515625" customWidth="1"/>
    <col min="3837" max="3837" width="41" customWidth="1"/>
    <col min="3838" max="3844" width="32.7109375" customWidth="1"/>
    <col min="4092" max="4092" width="8.28515625" customWidth="1"/>
    <col min="4093" max="4093" width="41" customWidth="1"/>
    <col min="4094" max="4100" width="32.7109375" customWidth="1"/>
    <col min="4348" max="4348" width="8.28515625" customWidth="1"/>
    <col min="4349" max="4349" width="41" customWidth="1"/>
    <col min="4350" max="4356" width="32.7109375" customWidth="1"/>
    <col min="4604" max="4604" width="8.28515625" customWidth="1"/>
    <col min="4605" max="4605" width="41" customWidth="1"/>
    <col min="4606" max="4612" width="32.7109375" customWidth="1"/>
    <col min="4860" max="4860" width="8.28515625" customWidth="1"/>
    <col min="4861" max="4861" width="41" customWidth="1"/>
    <col min="4862" max="4868" width="32.7109375" customWidth="1"/>
    <col min="5116" max="5116" width="8.28515625" customWidth="1"/>
    <col min="5117" max="5117" width="41" customWidth="1"/>
    <col min="5118" max="5124" width="32.7109375" customWidth="1"/>
    <col min="5372" max="5372" width="8.28515625" customWidth="1"/>
    <col min="5373" max="5373" width="41" customWidth="1"/>
    <col min="5374" max="5380" width="32.7109375" customWidth="1"/>
    <col min="5628" max="5628" width="8.28515625" customWidth="1"/>
    <col min="5629" max="5629" width="41" customWidth="1"/>
    <col min="5630" max="5636" width="32.7109375" customWidth="1"/>
    <col min="5884" max="5884" width="8.28515625" customWidth="1"/>
    <col min="5885" max="5885" width="41" customWidth="1"/>
    <col min="5886" max="5892" width="32.7109375" customWidth="1"/>
    <col min="6140" max="6140" width="8.28515625" customWidth="1"/>
    <col min="6141" max="6141" width="41" customWidth="1"/>
    <col min="6142" max="6148" width="32.7109375" customWidth="1"/>
    <col min="6396" max="6396" width="8.28515625" customWidth="1"/>
    <col min="6397" max="6397" width="41" customWidth="1"/>
    <col min="6398" max="6404" width="32.7109375" customWidth="1"/>
    <col min="6652" max="6652" width="8.28515625" customWidth="1"/>
    <col min="6653" max="6653" width="41" customWidth="1"/>
    <col min="6654" max="6660" width="32.7109375" customWidth="1"/>
    <col min="6908" max="6908" width="8.28515625" customWidth="1"/>
    <col min="6909" max="6909" width="41" customWidth="1"/>
    <col min="6910" max="6916" width="32.7109375" customWidth="1"/>
    <col min="7164" max="7164" width="8.28515625" customWidth="1"/>
    <col min="7165" max="7165" width="41" customWidth="1"/>
    <col min="7166" max="7172" width="32.7109375" customWidth="1"/>
    <col min="7420" max="7420" width="8.28515625" customWidth="1"/>
    <col min="7421" max="7421" width="41" customWidth="1"/>
    <col min="7422" max="7428" width="32.7109375" customWidth="1"/>
    <col min="7676" max="7676" width="8.28515625" customWidth="1"/>
    <col min="7677" max="7677" width="41" customWidth="1"/>
    <col min="7678" max="7684" width="32.7109375" customWidth="1"/>
    <col min="7932" max="7932" width="8.28515625" customWidth="1"/>
    <col min="7933" max="7933" width="41" customWidth="1"/>
    <col min="7934" max="7940" width="32.7109375" customWidth="1"/>
    <col min="8188" max="8188" width="8.28515625" customWidth="1"/>
    <col min="8189" max="8189" width="41" customWidth="1"/>
    <col min="8190" max="8196" width="32.7109375" customWidth="1"/>
    <col min="8444" max="8444" width="8.28515625" customWidth="1"/>
    <col min="8445" max="8445" width="41" customWidth="1"/>
    <col min="8446" max="8452" width="32.7109375" customWidth="1"/>
    <col min="8700" max="8700" width="8.28515625" customWidth="1"/>
    <col min="8701" max="8701" width="41" customWidth="1"/>
    <col min="8702" max="8708" width="32.7109375" customWidth="1"/>
    <col min="8956" max="8956" width="8.28515625" customWidth="1"/>
    <col min="8957" max="8957" width="41" customWidth="1"/>
    <col min="8958" max="8964" width="32.7109375" customWidth="1"/>
    <col min="9212" max="9212" width="8.28515625" customWidth="1"/>
    <col min="9213" max="9213" width="41" customWidth="1"/>
    <col min="9214" max="9220" width="32.7109375" customWidth="1"/>
    <col min="9468" max="9468" width="8.28515625" customWidth="1"/>
    <col min="9469" max="9469" width="41" customWidth="1"/>
    <col min="9470" max="9476" width="32.7109375" customWidth="1"/>
    <col min="9724" max="9724" width="8.28515625" customWidth="1"/>
    <col min="9725" max="9725" width="41" customWidth="1"/>
    <col min="9726" max="9732" width="32.7109375" customWidth="1"/>
    <col min="9980" max="9980" width="8.28515625" customWidth="1"/>
    <col min="9981" max="9981" width="41" customWidth="1"/>
    <col min="9982" max="9988" width="32.7109375" customWidth="1"/>
    <col min="10236" max="10236" width="8.28515625" customWidth="1"/>
    <col min="10237" max="10237" width="41" customWidth="1"/>
    <col min="10238" max="10244" width="32.7109375" customWidth="1"/>
    <col min="10492" max="10492" width="8.28515625" customWidth="1"/>
    <col min="10493" max="10493" width="41" customWidth="1"/>
    <col min="10494" max="10500" width="32.7109375" customWidth="1"/>
    <col min="10748" max="10748" width="8.28515625" customWidth="1"/>
    <col min="10749" max="10749" width="41" customWidth="1"/>
    <col min="10750" max="10756" width="32.7109375" customWidth="1"/>
    <col min="11004" max="11004" width="8.28515625" customWidth="1"/>
    <col min="11005" max="11005" width="41" customWidth="1"/>
    <col min="11006" max="11012" width="32.7109375" customWidth="1"/>
    <col min="11260" max="11260" width="8.28515625" customWidth="1"/>
    <col min="11261" max="11261" width="41" customWidth="1"/>
    <col min="11262" max="11268" width="32.7109375" customWidth="1"/>
    <col min="11516" max="11516" width="8.28515625" customWidth="1"/>
    <col min="11517" max="11517" width="41" customWidth="1"/>
    <col min="11518" max="11524" width="32.7109375" customWidth="1"/>
    <col min="11772" max="11772" width="8.28515625" customWidth="1"/>
    <col min="11773" max="11773" width="41" customWidth="1"/>
    <col min="11774" max="11780" width="32.7109375" customWidth="1"/>
    <col min="12028" max="12028" width="8.28515625" customWidth="1"/>
    <col min="12029" max="12029" width="41" customWidth="1"/>
    <col min="12030" max="12036" width="32.7109375" customWidth="1"/>
    <col min="12284" max="12284" width="8.28515625" customWidth="1"/>
    <col min="12285" max="12285" width="41" customWidth="1"/>
    <col min="12286" max="12292" width="32.7109375" customWidth="1"/>
    <col min="12540" max="12540" width="8.28515625" customWidth="1"/>
    <col min="12541" max="12541" width="41" customWidth="1"/>
    <col min="12542" max="12548" width="32.7109375" customWidth="1"/>
    <col min="12796" max="12796" width="8.28515625" customWidth="1"/>
    <col min="12797" max="12797" width="41" customWidth="1"/>
    <col min="12798" max="12804" width="32.7109375" customWidth="1"/>
    <col min="13052" max="13052" width="8.28515625" customWidth="1"/>
    <col min="13053" max="13053" width="41" customWidth="1"/>
    <col min="13054" max="13060" width="32.7109375" customWidth="1"/>
    <col min="13308" max="13308" width="8.28515625" customWidth="1"/>
    <col min="13309" max="13309" width="41" customWidth="1"/>
    <col min="13310" max="13316" width="32.7109375" customWidth="1"/>
    <col min="13564" max="13564" width="8.28515625" customWidth="1"/>
    <col min="13565" max="13565" width="41" customWidth="1"/>
    <col min="13566" max="13572" width="32.7109375" customWidth="1"/>
    <col min="13820" max="13820" width="8.28515625" customWidth="1"/>
    <col min="13821" max="13821" width="41" customWidth="1"/>
    <col min="13822" max="13828" width="32.7109375" customWidth="1"/>
    <col min="14076" max="14076" width="8.28515625" customWidth="1"/>
    <col min="14077" max="14077" width="41" customWidth="1"/>
    <col min="14078" max="14084" width="32.7109375" customWidth="1"/>
    <col min="14332" max="14332" width="8.28515625" customWidth="1"/>
    <col min="14333" max="14333" width="41" customWidth="1"/>
    <col min="14334" max="14340" width="32.7109375" customWidth="1"/>
    <col min="14588" max="14588" width="8.28515625" customWidth="1"/>
    <col min="14589" max="14589" width="41" customWidth="1"/>
    <col min="14590" max="14596" width="32.7109375" customWidth="1"/>
    <col min="14844" max="14844" width="8.28515625" customWidth="1"/>
    <col min="14845" max="14845" width="41" customWidth="1"/>
    <col min="14846" max="14852" width="32.7109375" customWidth="1"/>
    <col min="15100" max="15100" width="8.28515625" customWidth="1"/>
    <col min="15101" max="15101" width="41" customWidth="1"/>
    <col min="15102" max="15108" width="32.7109375" customWidth="1"/>
    <col min="15356" max="15356" width="8.28515625" customWidth="1"/>
    <col min="15357" max="15357" width="41" customWidth="1"/>
    <col min="15358" max="15364" width="32.7109375" customWidth="1"/>
    <col min="15612" max="15612" width="8.28515625" customWidth="1"/>
    <col min="15613" max="15613" width="41" customWidth="1"/>
    <col min="15614" max="15620" width="32.7109375" customWidth="1"/>
    <col min="15868" max="15868" width="8.28515625" customWidth="1"/>
    <col min="15869" max="15869" width="41" customWidth="1"/>
    <col min="15870" max="15876" width="32.7109375" customWidth="1"/>
    <col min="16124" max="16124" width="8.28515625" customWidth="1"/>
    <col min="16125" max="16125" width="41" customWidth="1"/>
    <col min="16126" max="16132" width="32.7109375" customWidth="1"/>
  </cols>
  <sheetData>
    <row r="1" spans="1:4" ht="15.75" x14ac:dyDescent="0.25">
      <c r="A1" s="1" t="s">
        <v>9</v>
      </c>
    </row>
    <row r="2" spans="1:4" ht="15.75" x14ac:dyDescent="0.25">
      <c r="A2" s="34" t="s">
        <v>235</v>
      </c>
    </row>
    <row r="4" spans="1:4" ht="15.75" thickBot="1" x14ac:dyDescent="0.3">
      <c r="D4" s="2" t="s">
        <v>10</v>
      </c>
    </row>
    <row r="5" spans="1:4" ht="18" customHeight="1" x14ac:dyDescent="0.25">
      <c r="A5" s="110" t="s">
        <v>258</v>
      </c>
      <c r="B5" s="111"/>
      <c r="C5" s="111"/>
      <c r="D5" s="112"/>
    </row>
    <row r="6" spans="1:4" ht="15.75" x14ac:dyDescent="0.25">
      <c r="A6" s="107" t="s">
        <v>231</v>
      </c>
      <c r="B6" s="108"/>
      <c r="C6" s="108"/>
      <c r="D6" s="109"/>
    </row>
    <row r="7" spans="1:4" ht="15.75" x14ac:dyDescent="0.25">
      <c r="A7" s="107" t="s">
        <v>232</v>
      </c>
      <c r="B7" s="108"/>
      <c r="C7" s="108"/>
      <c r="D7" s="109"/>
    </row>
    <row r="8" spans="1:4" ht="15.75" thickBot="1" x14ac:dyDescent="0.3">
      <c r="A8" s="28" t="s">
        <v>0</v>
      </c>
      <c r="B8" s="29" t="s">
        <v>1</v>
      </c>
      <c r="C8" s="29" t="s">
        <v>2</v>
      </c>
      <c r="D8" s="30" t="s">
        <v>3</v>
      </c>
    </row>
    <row r="9" spans="1:4" x14ac:dyDescent="0.25">
      <c r="A9" s="5" t="s">
        <v>4</v>
      </c>
      <c r="B9" s="6">
        <v>0</v>
      </c>
      <c r="C9" s="6">
        <v>0</v>
      </c>
      <c r="D9" s="7">
        <v>0</v>
      </c>
    </row>
    <row r="10" spans="1:4" x14ac:dyDescent="0.25">
      <c r="A10" s="8" t="s">
        <v>262</v>
      </c>
      <c r="B10" s="3">
        <f t="shared" ref="B10:D11" si="0">+B9</f>
        <v>0</v>
      </c>
      <c r="C10" s="3">
        <f t="shared" si="0"/>
        <v>0</v>
      </c>
      <c r="D10" s="9">
        <f t="shared" si="0"/>
        <v>0</v>
      </c>
    </row>
    <row r="11" spans="1:4" ht="15.75" thickBot="1" x14ac:dyDescent="0.3">
      <c r="A11" s="12" t="s">
        <v>297</v>
      </c>
      <c r="B11" s="13">
        <f t="shared" si="0"/>
        <v>0</v>
      </c>
      <c r="C11" s="13">
        <f t="shared" si="0"/>
        <v>0</v>
      </c>
      <c r="D11" s="14">
        <f t="shared" si="0"/>
        <v>0</v>
      </c>
    </row>
    <row r="12" spans="1:4" ht="26.25" thickBot="1" x14ac:dyDescent="0.3">
      <c r="A12" s="78" t="s">
        <v>263</v>
      </c>
      <c r="B12" s="46">
        <f>+B13</f>
        <v>0</v>
      </c>
      <c r="C12" s="46">
        <f>+C13</f>
        <v>0</v>
      </c>
      <c r="D12" s="47">
        <f>+D13</f>
        <v>0</v>
      </c>
    </row>
    <row r="13" spans="1:4" x14ac:dyDescent="0.25">
      <c r="A13" s="18" t="s">
        <v>5</v>
      </c>
      <c r="B13" s="17">
        <v>0</v>
      </c>
      <c r="C13" s="17">
        <v>0</v>
      </c>
      <c r="D13" s="19">
        <v>0</v>
      </c>
    </row>
    <row r="14" spans="1:4" x14ac:dyDescent="0.25">
      <c r="A14" s="8" t="s">
        <v>6</v>
      </c>
      <c r="B14" s="3">
        <v>0</v>
      </c>
      <c r="C14" s="74">
        <v>74206</v>
      </c>
      <c r="D14" s="9">
        <v>74206</v>
      </c>
    </row>
    <row r="15" spans="1:4" x14ac:dyDescent="0.25">
      <c r="A15" s="75" t="s">
        <v>298</v>
      </c>
      <c r="B15" s="76">
        <f>+B14</f>
        <v>0</v>
      </c>
      <c r="C15" s="76">
        <f>+C14</f>
        <v>74206</v>
      </c>
      <c r="D15" s="77">
        <f>+D14</f>
        <v>74206</v>
      </c>
    </row>
    <row r="16" spans="1:4" x14ac:dyDescent="0.25">
      <c r="A16" s="8" t="s">
        <v>299</v>
      </c>
      <c r="B16" s="74">
        <v>1054594</v>
      </c>
      <c r="C16" s="74">
        <v>1424178</v>
      </c>
      <c r="D16" s="9">
        <v>1419505</v>
      </c>
    </row>
    <row r="17" spans="1:4" x14ac:dyDescent="0.25">
      <c r="A17" s="75" t="s">
        <v>300</v>
      </c>
      <c r="B17" s="76">
        <f>+B16</f>
        <v>1054594</v>
      </c>
      <c r="C17" s="76">
        <f>+C16</f>
        <v>1424178</v>
      </c>
      <c r="D17" s="77">
        <f>+D16</f>
        <v>1419505</v>
      </c>
    </row>
    <row r="18" spans="1:4" ht="25.5" x14ac:dyDescent="0.25">
      <c r="A18" s="8" t="s">
        <v>7</v>
      </c>
      <c r="B18" s="3">
        <v>0</v>
      </c>
      <c r="C18" s="74">
        <v>16424</v>
      </c>
      <c r="D18" s="9">
        <v>16424</v>
      </c>
    </row>
    <row r="19" spans="1:4" x14ac:dyDescent="0.25">
      <c r="A19" s="8" t="s">
        <v>8</v>
      </c>
      <c r="B19" s="3">
        <v>0</v>
      </c>
      <c r="C19" s="3">
        <v>0</v>
      </c>
      <c r="D19" s="9">
        <v>0</v>
      </c>
    </row>
    <row r="20" spans="1:4" ht="25.5" x14ac:dyDescent="0.25">
      <c r="A20" s="75" t="s">
        <v>301</v>
      </c>
      <c r="B20" s="76">
        <v>0</v>
      </c>
      <c r="C20" s="76">
        <f t="shared" ref="C20:D20" si="1">+C18+C19</f>
        <v>16424</v>
      </c>
      <c r="D20" s="76">
        <f t="shared" si="1"/>
        <v>16424</v>
      </c>
    </row>
    <row r="21" spans="1:4" ht="15.75" thickBot="1" x14ac:dyDescent="0.3">
      <c r="A21" s="71" t="s">
        <v>302</v>
      </c>
      <c r="B21" s="72">
        <f>+B15+B17+B20</f>
        <v>1054594</v>
      </c>
      <c r="C21" s="72">
        <f t="shared" ref="C21:D21" si="2">+C15+C17+C20</f>
        <v>1514808</v>
      </c>
      <c r="D21" s="73">
        <f t="shared" si="2"/>
        <v>1510135</v>
      </c>
    </row>
    <row r="22" spans="1:4" x14ac:dyDescent="0.25">
      <c r="A22" s="79" t="s">
        <v>259</v>
      </c>
      <c r="B22" s="6">
        <v>0</v>
      </c>
      <c r="C22" s="82">
        <v>30693</v>
      </c>
      <c r="D22" s="83">
        <v>30693</v>
      </c>
    </row>
    <row r="23" spans="1:4" ht="25.5" x14ac:dyDescent="0.25">
      <c r="A23" s="80" t="s">
        <v>260</v>
      </c>
      <c r="B23" s="17">
        <v>0</v>
      </c>
      <c r="C23" s="74">
        <v>8287</v>
      </c>
      <c r="D23" s="84">
        <v>8287</v>
      </c>
    </row>
    <row r="24" spans="1:4" ht="15.75" thickBot="1" x14ac:dyDescent="0.3">
      <c r="A24" s="81" t="s">
        <v>303</v>
      </c>
      <c r="B24" s="13">
        <f>+B22+B23</f>
        <v>0</v>
      </c>
      <c r="C24" s="13">
        <f t="shared" ref="C24:D24" si="3">+C22+C23</f>
        <v>38980</v>
      </c>
      <c r="D24" s="14">
        <f t="shared" si="3"/>
        <v>38980</v>
      </c>
    </row>
    <row r="25" spans="1:4" ht="15.75" thickBot="1" x14ac:dyDescent="0.3">
      <c r="A25" s="78" t="s">
        <v>261</v>
      </c>
      <c r="B25" s="46">
        <f>+B11+B12+B21+B24</f>
        <v>1054594</v>
      </c>
      <c r="C25" s="46">
        <f t="shared" ref="C25:D25" si="4">+C11+C12+C21+C24</f>
        <v>1553788</v>
      </c>
      <c r="D25" s="47">
        <f t="shared" si="4"/>
        <v>1549115</v>
      </c>
    </row>
  </sheetData>
  <mergeCells count="3">
    <mergeCell ref="A7:D7"/>
    <mergeCell ref="A5:D5"/>
    <mergeCell ref="A6:D6"/>
  </mergeCells>
  <pageMargins left="0.7" right="0.7" top="0.75" bottom="0.75" header="0.3" footer="0.3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"/>
  <sheetViews>
    <sheetView workbookViewId="0">
      <selection activeCell="A18" sqref="A18"/>
    </sheetView>
  </sheetViews>
  <sheetFormatPr defaultRowHeight="15" x14ac:dyDescent="0.25"/>
  <cols>
    <col min="1" max="1" width="41" customWidth="1"/>
    <col min="2" max="4" width="32.7109375" customWidth="1"/>
    <col min="254" max="254" width="8.28515625" customWidth="1"/>
    <col min="255" max="255" width="41" customWidth="1"/>
    <col min="256" max="260" width="32.7109375" customWidth="1"/>
    <col min="510" max="510" width="8.28515625" customWidth="1"/>
    <col min="511" max="511" width="41" customWidth="1"/>
    <col min="512" max="516" width="32.7109375" customWidth="1"/>
    <col min="766" max="766" width="8.28515625" customWidth="1"/>
    <col min="767" max="767" width="41" customWidth="1"/>
    <col min="768" max="772" width="32.7109375" customWidth="1"/>
    <col min="1022" max="1022" width="8.28515625" customWidth="1"/>
    <col min="1023" max="1023" width="41" customWidth="1"/>
    <col min="1024" max="1028" width="32.7109375" customWidth="1"/>
    <col min="1278" max="1278" width="8.28515625" customWidth="1"/>
    <col min="1279" max="1279" width="41" customWidth="1"/>
    <col min="1280" max="1284" width="32.7109375" customWidth="1"/>
    <col min="1534" max="1534" width="8.28515625" customWidth="1"/>
    <col min="1535" max="1535" width="41" customWidth="1"/>
    <col min="1536" max="1540" width="32.7109375" customWidth="1"/>
    <col min="1790" max="1790" width="8.28515625" customWidth="1"/>
    <col min="1791" max="1791" width="41" customWidth="1"/>
    <col min="1792" max="1796" width="32.7109375" customWidth="1"/>
    <col min="2046" max="2046" width="8.28515625" customWidth="1"/>
    <col min="2047" max="2047" width="41" customWidth="1"/>
    <col min="2048" max="2052" width="32.7109375" customWidth="1"/>
    <col min="2302" max="2302" width="8.28515625" customWidth="1"/>
    <col min="2303" max="2303" width="41" customWidth="1"/>
    <col min="2304" max="2308" width="32.7109375" customWidth="1"/>
    <col min="2558" max="2558" width="8.28515625" customWidth="1"/>
    <col min="2559" max="2559" width="41" customWidth="1"/>
    <col min="2560" max="2564" width="32.7109375" customWidth="1"/>
    <col min="2814" max="2814" width="8.28515625" customWidth="1"/>
    <col min="2815" max="2815" width="41" customWidth="1"/>
    <col min="2816" max="2820" width="32.7109375" customWidth="1"/>
    <col min="3070" max="3070" width="8.28515625" customWidth="1"/>
    <col min="3071" max="3071" width="41" customWidth="1"/>
    <col min="3072" max="3076" width="32.7109375" customWidth="1"/>
    <col min="3326" max="3326" width="8.28515625" customWidth="1"/>
    <col min="3327" max="3327" width="41" customWidth="1"/>
    <col min="3328" max="3332" width="32.7109375" customWidth="1"/>
    <col min="3582" max="3582" width="8.28515625" customWidth="1"/>
    <col min="3583" max="3583" width="41" customWidth="1"/>
    <col min="3584" max="3588" width="32.7109375" customWidth="1"/>
    <col min="3838" max="3838" width="8.28515625" customWidth="1"/>
    <col min="3839" max="3839" width="41" customWidth="1"/>
    <col min="3840" max="3844" width="32.7109375" customWidth="1"/>
    <col min="4094" max="4094" width="8.28515625" customWidth="1"/>
    <col min="4095" max="4095" width="41" customWidth="1"/>
    <col min="4096" max="4100" width="32.7109375" customWidth="1"/>
    <col min="4350" max="4350" width="8.28515625" customWidth="1"/>
    <col min="4351" max="4351" width="41" customWidth="1"/>
    <col min="4352" max="4356" width="32.7109375" customWidth="1"/>
    <col min="4606" max="4606" width="8.28515625" customWidth="1"/>
    <col min="4607" max="4607" width="41" customWidth="1"/>
    <col min="4608" max="4612" width="32.7109375" customWidth="1"/>
    <col min="4862" max="4862" width="8.28515625" customWidth="1"/>
    <col min="4863" max="4863" width="41" customWidth="1"/>
    <col min="4864" max="4868" width="32.7109375" customWidth="1"/>
    <col min="5118" max="5118" width="8.28515625" customWidth="1"/>
    <col min="5119" max="5119" width="41" customWidth="1"/>
    <col min="5120" max="5124" width="32.7109375" customWidth="1"/>
    <col min="5374" max="5374" width="8.28515625" customWidth="1"/>
    <col min="5375" max="5375" width="41" customWidth="1"/>
    <col min="5376" max="5380" width="32.7109375" customWidth="1"/>
    <col min="5630" max="5630" width="8.28515625" customWidth="1"/>
    <col min="5631" max="5631" width="41" customWidth="1"/>
    <col min="5632" max="5636" width="32.7109375" customWidth="1"/>
    <col min="5886" max="5886" width="8.28515625" customWidth="1"/>
    <col min="5887" max="5887" width="41" customWidth="1"/>
    <col min="5888" max="5892" width="32.7109375" customWidth="1"/>
    <col min="6142" max="6142" width="8.28515625" customWidth="1"/>
    <col min="6143" max="6143" width="41" customWidth="1"/>
    <col min="6144" max="6148" width="32.7109375" customWidth="1"/>
    <col min="6398" max="6398" width="8.28515625" customWidth="1"/>
    <col min="6399" max="6399" width="41" customWidth="1"/>
    <col min="6400" max="6404" width="32.7109375" customWidth="1"/>
    <col min="6654" max="6654" width="8.28515625" customWidth="1"/>
    <col min="6655" max="6655" width="41" customWidth="1"/>
    <col min="6656" max="6660" width="32.7109375" customWidth="1"/>
    <col min="6910" max="6910" width="8.28515625" customWidth="1"/>
    <col min="6911" max="6911" width="41" customWidth="1"/>
    <col min="6912" max="6916" width="32.7109375" customWidth="1"/>
    <col min="7166" max="7166" width="8.28515625" customWidth="1"/>
    <col min="7167" max="7167" width="41" customWidth="1"/>
    <col min="7168" max="7172" width="32.7109375" customWidth="1"/>
    <col min="7422" max="7422" width="8.28515625" customWidth="1"/>
    <col min="7423" max="7423" width="41" customWidth="1"/>
    <col min="7424" max="7428" width="32.7109375" customWidth="1"/>
    <col min="7678" max="7678" width="8.28515625" customWidth="1"/>
    <col min="7679" max="7679" width="41" customWidth="1"/>
    <col min="7680" max="7684" width="32.7109375" customWidth="1"/>
    <col min="7934" max="7934" width="8.28515625" customWidth="1"/>
    <col min="7935" max="7935" width="41" customWidth="1"/>
    <col min="7936" max="7940" width="32.7109375" customWidth="1"/>
    <col min="8190" max="8190" width="8.28515625" customWidth="1"/>
    <col min="8191" max="8191" width="41" customWidth="1"/>
    <col min="8192" max="8196" width="32.7109375" customWidth="1"/>
    <col min="8446" max="8446" width="8.28515625" customWidth="1"/>
    <col min="8447" max="8447" width="41" customWidth="1"/>
    <col min="8448" max="8452" width="32.7109375" customWidth="1"/>
    <col min="8702" max="8702" width="8.28515625" customWidth="1"/>
    <col min="8703" max="8703" width="41" customWidth="1"/>
    <col min="8704" max="8708" width="32.7109375" customWidth="1"/>
    <col min="8958" max="8958" width="8.28515625" customWidth="1"/>
    <col min="8959" max="8959" width="41" customWidth="1"/>
    <col min="8960" max="8964" width="32.7109375" customWidth="1"/>
    <col min="9214" max="9214" width="8.28515625" customWidth="1"/>
    <col min="9215" max="9215" width="41" customWidth="1"/>
    <col min="9216" max="9220" width="32.7109375" customWidth="1"/>
    <col min="9470" max="9470" width="8.28515625" customWidth="1"/>
    <col min="9471" max="9471" width="41" customWidth="1"/>
    <col min="9472" max="9476" width="32.7109375" customWidth="1"/>
    <col min="9726" max="9726" width="8.28515625" customWidth="1"/>
    <col min="9727" max="9727" width="41" customWidth="1"/>
    <col min="9728" max="9732" width="32.7109375" customWidth="1"/>
    <col min="9982" max="9982" width="8.28515625" customWidth="1"/>
    <col min="9983" max="9983" width="41" customWidth="1"/>
    <col min="9984" max="9988" width="32.7109375" customWidth="1"/>
    <col min="10238" max="10238" width="8.28515625" customWidth="1"/>
    <col min="10239" max="10239" width="41" customWidth="1"/>
    <col min="10240" max="10244" width="32.7109375" customWidth="1"/>
    <col min="10494" max="10494" width="8.28515625" customWidth="1"/>
    <col min="10495" max="10495" width="41" customWidth="1"/>
    <col min="10496" max="10500" width="32.7109375" customWidth="1"/>
    <col min="10750" max="10750" width="8.28515625" customWidth="1"/>
    <col min="10751" max="10751" width="41" customWidth="1"/>
    <col min="10752" max="10756" width="32.7109375" customWidth="1"/>
    <col min="11006" max="11006" width="8.28515625" customWidth="1"/>
    <col min="11007" max="11007" width="41" customWidth="1"/>
    <col min="11008" max="11012" width="32.7109375" customWidth="1"/>
    <col min="11262" max="11262" width="8.28515625" customWidth="1"/>
    <col min="11263" max="11263" width="41" customWidth="1"/>
    <col min="11264" max="11268" width="32.7109375" customWidth="1"/>
    <col min="11518" max="11518" width="8.28515625" customWidth="1"/>
    <col min="11519" max="11519" width="41" customWidth="1"/>
    <col min="11520" max="11524" width="32.7109375" customWidth="1"/>
    <col min="11774" max="11774" width="8.28515625" customWidth="1"/>
    <col min="11775" max="11775" width="41" customWidth="1"/>
    <col min="11776" max="11780" width="32.7109375" customWidth="1"/>
    <col min="12030" max="12030" width="8.28515625" customWidth="1"/>
    <col min="12031" max="12031" width="41" customWidth="1"/>
    <col min="12032" max="12036" width="32.7109375" customWidth="1"/>
    <col min="12286" max="12286" width="8.28515625" customWidth="1"/>
    <col min="12287" max="12287" width="41" customWidth="1"/>
    <col min="12288" max="12292" width="32.7109375" customWidth="1"/>
    <col min="12542" max="12542" width="8.28515625" customWidth="1"/>
    <col min="12543" max="12543" width="41" customWidth="1"/>
    <col min="12544" max="12548" width="32.7109375" customWidth="1"/>
    <col min="12798" max="12798" width="8.28515625" customWidth="1"/>
    <col min="12799" max="12799" width="41" customWidth="1"/>
    <col min="12800" max="12804" width="32.7109375" customWidth="1"/>
    <col min="13054" max="13054" width="8.28515625" customWidth="1"/>
    <col min="13055" max="13055" width="41" customWidth="1"/>
    <col min="13056" max="13060" width="32.7109375" customWidth="1"/>
    <col min="13310" max="13310" width="8.28515625" customWidth="1"/>
    <col min="13311" max="13311" width="41" customWidth="1"/>
    <col min="13312" max="13316" width="32.7109375" customWidth="1"/>
    <col min="13566" max="13566" width="8.28515625" customWidth="1"/>
    <col min="13567" max="13567" width="41" customWidth="1"/>
    <col min="13568" max="13572" width="32.7109375" customWidth="1"/>
    <col min="13822" max="13822" width="8.28515625" customWidth="1"/>
    <col min="13823" max="13823" width="41" customWidth="1"/>
    <col min="13824" max="13828" width="32.7109375" customWidth="1"/>
    <col min="14078" max="14078" width="8.28515625" customWidth="1"/>
    <col min="14079" max="14079" width="41" customWidth="1"/>
    <col min="14080" max="14084" width="32.7109375" customWidth="1"/>
    <col min="14334" max="14334" width="8.28515625" customWidth="1"/>
    <col min="14335" max="14335" width="41" customWidth="1"/>
    <col min="14336" max="14340" width="32.7109375" customWidth="1"/>
    <col min="14590" max="14590" width="8.28515625" customWidth="1"/>
    <col min="14591" max="14591" width="41" customWidth="1"/>
    <col min="14592" max="14596" width="32.7109375" customWidth="1"/>
    <col min="14846" max="14846" width="8.28515625" customWidth="1"/>
    <col min="14847" max="14847" width="41" customWidth="1"/>
    <col min="14848" max="14852" width="32.7109375" customWidth="1"/>
    <col min="15102" max="15102" width="8.28515625" customWidth="1"/>
    <col min="15103" max="15103" width="41" customWidth="1"/>
    <col min="15104" max="15108" width="32.7109375" customWidth="1"/>
    <col min="15358" max="15358" width="8.28515625" customWidth="1"/>
    <col min="15359" max="15359" width="41" customWidth="1"/>
    <col min="15360" max="15364" width="32.7109375" customWidth="1"/>
    <col min="15614" max="15614" width="8.28515625" customWidth="1"/>
    <col min="15615" max="15615" width="41" customWidth="1"/>
    <col min="15616" max="15620" width="32.7109375" customWidth="1"/>
    <col min="15870" max="15870" width="8.28515625" customWidth="1"/>
    <col min="15871" max="15871" width="41" customWidth="1"/>
    <col min="15872" max="15876" width="32.7109375" customWidth="1"/>
    <col min="16126" max="16126" width="8.28515625" customWidth="1"/>
    <col min="16127" max="16127" width="41" customWidth="1"/>
    <col min="16128" max="16132" width="32.7109375" customWidth="1"/>
  </cols>
  <sheetData>
    <row r="1" spans="1:4" ht="15.75" x14ac:dyDescent="0.25">
      <c r="A1" s="1" t="s">
        <v>9</v>
      </c>
    </row>
    <row r="2" spans="1:4" ht="15.75" x14ac:dyDescent="0.25">
      <c r="A2" s="34" t="s">
        <v>235</v>
      </c>
    </row>
    <row r="4" spans="1:4" ht="15.75" thickBot="1" x14ac:dyDescent="0.3">
      <c r="A4" s="15"/>
      <c r="D4" s="2" t="s">
        <v>10</v>
      </c>
    </row>
    <row r="5" spans="1:4" ht="15.75" x14ac:dyDescent="0.25">
      <c r="A5" s="110" t="s">
        <v>264</v>
      </c>
      <c r="B5" s="111"/>
      <c r="C5" s="111"/>
      <c r="D5" s="112"/>
    </row>
    <row r="6" spans="1:4" ht="15.75" x14ac:dyDescent="0.25">
      <c r="A6" s="113" t="s">
        <v>233</v>
      </c>
      <c r="B6" s="114"/>
      <c r="C6" s="114"/>
      <c r="D6" s="115"/>
    </row>
    <row r="7" spans="1:4" ht="15.75" x14ac:dyDescent="0.25">
      <c r="A7" s="107" t="s">
        <v>234</v>
      </c>
      <c r="B7" s="108"/>
      <c r="C7" s="108"/>
      <c r="D7" s="109"/>
    </row>
    <row r="8" spans="1:4" ht="15.75" thickBot="1" x14ac:dyDescent="0.3">
      <c r="A8" s="31" t="s">
        <v>0</v>
      </c>
      <c r="B8" s="32" t="s">
        <v>1</v>
      </c>
      <c r="C8" s="32" t="s">
        <v>2</v>
      </c>
      <c r="D8" s="33" t="s">
        <v>3</v>
      </c>
    </row>
    <row r="9" spans="1:4" ht="25.5" x14ac:dyDescent="0.25">
      <c r="A9" s="5" t="s">
        <v>265</v>
      </c>
      <c r="B9" s="6">
        <v>1040000</v>
      </c>
      <c r="C9" s="97">
        <v>1539194</v>
      </c>
      <c r="D9" s="101">
        <v>1539194</v>
      </c>
    </row>
    <row r="10" spans="1:4" ht="25.5" x14ac:dyDescent="0.25">
      <c r="A10" s="10" t="s">
        <v>266</v>
      </c>
      <c r="B10" s="4">
        <f>+B9</f>
        <v>1040000</v>
      </c>
      <c r="C10" s="4">
        <f t="shared" ref="C10:D10" si="0">+C9</f>
        <v>1539194</v>
      </c>
      <c r="D10" s="11">
        <f t="shared" si="0"/>
        <v>1539194</v>
      </c>
    </row>
    <row r="11" spans="1:4" ht="25.5" x14ac:dyDescent="0.25">
      <c r="A11" s="8" t="s">
        <v>267</v>
      </c>
      <c r="B11" s="3">
        <v>0</v>
      </c>
      <c r="C11" s="3">
        <v>0</v>
      </c>
      <c r="D11" s="9">
        <v>2250</v>
      </c>
    </row>
    <row r="12" spans="1:4" ht="25.5" x14ac:dyDescent="0.25">
      <c r="A12" s="8" t="s">
        <v>268</v>
      </c>
      <c r="B12" s="3">
        <f>+B11</f>
        <v>0</v>
      </c>
      <c r="C12" s="3">
        <f t="shared" ref="C12:D12" si="1">+C11</f>
        <v>0</v>
      </c>
      <c r="D12" s="9">
        <f t="shared" si="1"/>
        <v>2250</v>
      </c>
    </row>
    <row r="13" spans="1:4" x14ac:dyDescent="0.25">
      <c r="A13" s="8" t="s">
        <v>269</v>
      </c>
      <c r="B13" s="3">
        <v>0</v>
      </c>
      <c r="C13" s="3">
        <v>0</v>
      </c>
      <c r="D13" s="9">
        <v>0</v>
      </c>
    </row>
    <row r="14" spans="1:4" x14ac:dyDescent="0.25">
      <c r="A14" s="10" t="s">
        <v>270</v>
      </c>
      <c r="B14" s="4">
        <f>SUM(B12:B13)</f>
        <v>0</v>
      </c>
      <c r="C14" s="4">
        <f>SUM(C12:C13)</f>
        <v>0</v>
      </c>
      <c r="D14" s="11">
        <f>SUM(D12:D13)</f>
        <v>2250</v>
      </c>
    </row>
    <row r="15" spans="1:4" ht="15.75" thickBot="1" x14ac:dyDescent="0.3">
      <c r="A15" s="12" t="s">
        <v>271</v>
      </c>
      <c r="B15" s="13">
        <f>+B10+B14</f>
        <v>1040000</v>
      </c>
      <c r="C15" s="13">
        <f>+C10+C14</f>
        <v>1539194</v>
      </c>
      <c r="D15" s="14">
        <f t="shared" ref="D15" si="2">+D10+D14</f>
        <v>1541444</v>
      </c>
    </row>
  </sheetData>
  <mergeCells count="3">
    <mergeCell ref="A7:D7"/>
    <mergeCell ref="A5:D5"/>
    <mergeCell ref="A6:D6"/>
  </mergeCells>
  <pageMargins left="0.7" right="0.7" top="0.75" bottom="0.75" header="0.3" footer="0.3"/>
  <pageSetup paperSize="9" scale="9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A3" sqref="A3"/>
    </sheetView>
  </sheetViews>
  <sheetFormatPr defaultRowHeight="15" x14ac:dyDescent="0.25"/>
  <cols>
    <col min="1" max="1" width="41" customWidth="1"/>
    <col min="2" max="4" width="32.7109375" customWidth="1"/>
    <col min="254" max="254" width="8.28515625" customWidth="1"/>
    <col min="255" max="255" width="41" customWidth="1"/>
    <col min="256" max="260" width="32.7109375" customWidth="1"/>
    <col min="510" max="510" width="8.28515625" customWidth="1"/>
    <col min="511" max="511" width="41" customWidth="1"/>
    <col min="512" max="516" width="32.7109375" customWidth="1"/>
    <col min="766" max="766" width="8.28515625" customWidth="1"/>
    <col min="767" max="767" width="41" customWidth="1"/>
    <col min="768" max="772" width="32.7109375" customWidth="1"/>
    <col min="1022" max="1022" width="8.28515625" customWidth="1"/>
    <col min="1023" max="1023" width="41" customWidth="1"/>
    <col min="1024" max="1028" width="32.7109375" customWidth="1"/>
    <col min="1278" max="1278" width="8.28515625" customWidth="1"/>
    <col min="1279" max="1279" width="41" customWidth="1"/>
    <col min="1280" max="1284" width="32.7109375" customWidth="1"/>
    <col min="1534" max="1534" width="8.28515625" customWidth="1"/>
    <col min="1535" max="1535" width="41" customWidth="1"/>
    <col min="1536" max="1540" width="32.7109375" customWidth="1"/>
    <col min="1790" max="1790" width="8.28515625" customWidth="1"/>
    <col min="1791" max="1791" width="41" customWidth="1"/>
    <col min="1792" max="1796" width="32.7109375" customWidth="1"/>
    <col min="2046" max="2046" width="8.28515625" customWidth="1"/>
    <col min="2047" max="2047" width="41" customWidth="1"/>
    <col min="2048" max="2052" width="32.7109375" customWidth="1"/>
    <col min="2302" max="2302" width="8.28515625" customWidth="1"/>
    <col min="2303" max="2303" width="41" customWidth="1"/>
    <col min="2304" max="2308" width="32.7109375" customWidth="1"/>
    <col min="2558" max="2558" width="8.28515625" customWidth="1"/>
    <col min="2559" max="2559" width="41" customWidth="1"/>
    <col min="2560" max="2564" width="32.7109375" customWidth="1"/>
    <col min="2814" max="2814" width="8.28515625" customWidth="1"/>
    <col min="2815" max="2815" width="41" customWidth="1"/>
    <col min="2816" max="2820" width="32.7109375" customWidth="1"/>
    <col min="3070" max="3070" width="8.28515625" customWidth="1"/>
    <col min="3071" max="3071" width="41" customWidth="1"/>
    <col min="3072" max="3076" width="32.7109375" customWidth="1"/>
    <col min="3326" max="3326" width="8.28515625" customWidth="1"/>
    <col min="3327" max="3327" width="41" customWidth="1"/>
    <col min="3328" max="3332" width="32.7109375" customWidth="1"/>
    <col min="3582" max="3582" width="8.28515625" customWidth="1"/>
    <col min="3583" max="3583" width="41" customWidth="1"/>
    <col min="3584" max="3588" width="32.7109375" customWidth="1"/>
    <col min="3838" max="3838" width="8.28515625" customWidth="1"/>
    <col min="3839" max="3839" width="41" customWidth="1"/>
    <col min="3840" max="3844" width="32.7109375" customWidth="1"/>
    <col min="4094" max="4094" width="8.28515625" customWidth="1"/>
    <col min="4095" max="4095" width="41" customWidth="1"/>
    <col min="4096" max="4100" width="32.7109375" customWidth="1"/>
    <col min="4350" max="4350" width="8.28515625" customWidth="1"/>
    <col min="4351" max="4351" width="41" customWidth="1"/>
    <col min="4352" max="4356" width="32.7109375" customWidth="1"/>
    <col min="4606" max="4606" width="8.28515625" customWidth="1"/>
    <col min="4607" max="4607" width="41" customWidth="1"/>
    <col min="4608" max="4612" width="32.7109375" customWidth="1"/>
    <col min="4862" max="4862" width="8.28515625" customWidth="1"/>
    <col min="4863" max="4863" width="41" customWidth="1"/>
    <col min="4864" max="4868" width="32.7109375" customWidth="1"/>
    <col min="5118" max="5118" width="8.28515625" customWidth="1"/>
    <col min="5119" max="5119" width="41" customWidth="1"/>
    <col min="5120" max="5124" width="32.7109375" customWidth="1"/>
    <col min="5374" max="5374" width="8.28515625" customWidth="1"/>
    <col min="5375" max="5375" width="41" customWidth="1"/>
    <col min="5376" max="5380" width="32.7109375" customWidth="1"/>
    <col min="5630" max="5630" width="8.28515625" customWidth="1"/>
    <col min="5631" max="5631" width="41" customWidth="1"/>
    <col min="5632" max="5636" width="32.7109375" customWidth="1"/>
    <col min="5886" max="5886" width="8.28515625" customWidth="1"/>
    <col min="5887" max="5887" width="41" customWidth="1"/>
    <col min="5888" max="5892" width="32.7109375" customWidth="1"/>
    <col min="6142" max="6142" width="8.28515625" customWidth="1"/>
    <col min="6143" max="6143" width="41" customWidth="1"/>
    <col min="6144" max="6148" width="32.7109375" customWidth="1"/>
    <col min="6398" max="6398" width="8.28515625" customWidth="1"/>
    <col min="6399" max="6399" width="41" customWidth="1"/>
    <col min="6400" max="6404" width="32.7109375" customWidth="1"/>
    <col min="6654" max="6654" width="8.28515625" customWidth="1"/>
    <col min="6655" max="6655" width="41" customWidth="1"/>
    <col min="6656" max="6660" width="32.7109375" customWidth="1"/>
    <col min="6910" max="6910" width="8.28515625" customWidth="1"/>
    <col min="6911" max="6911" width="41" customWidth="1"/>
    <col min="6912" max="6916" width="32.7109375" customWidth="1"/>
    <col min="7166" max="7166" width="8.28515625" customWidth="1"/>
    <col min="7167" max="7167" width="41" customWidth="1"/>
    <col min="7168" max="7172" width="32.7109375" customWidth="1"/>
    <col min="7422" max="7422" width="8.28515625" customWidth="1"/>
    <col min="7423" max="7423" width="41" customWidth="1"/>
    <col min="7424" max="7428" width="32.7109375" customWidth="1"/>
    <col min="7678" max="7678" width="8.28515625" customWidth="1"/>
    <col min="7679" max="7679" width="41" customWidth="1"/>
    <col min="7680" max="7684" width="32.7109375" customWidth="1"/>
    <col min="7934" max="7934" width="8.28515625" customWidth="1"/>
    <col min="7935" max="7935" width="41" customWidth="1"/>
    <col min="7936" max="7940" width="32.7109375" customWidth="1"/>
    <col min="8190" max="8190" width="8.28515625" customWidth="1"/>
    <col min="8191" max="8191" width="41" customWidth="1"/>
    <col min="8192" max="8196" width="32.7109375" customWidth="1"/>
    <col min="8446" max="8446" width="8.28515625" customWidth="1"/>
    <col min="8447" max="8447" width="41" customWidth="1"/>
    <col min="8448" max="8452" width="32.7109375" customWidth="1"/>
    <col min="8702" max="8702" width="8.28515625" customWidth="1"/>
    <col min="8703" max="8703" width="41" customWidth="1"/>
    <col min="8704" max="8708" width="32.7109375" customWidth="1"/>
    <col min="8958" max="8958" width="8.28515625" customWidth="1"/>
    <col min="8959" max="8959" width="41" customWidth="1"/>
    <col min="8960" max="8964" width="32.7109375" customWidth="1"/>
    <col min="9214" max="9214" width="8.28515625" customWidth="1"/>
    <col min="9215" max="9215" width="41" customWidth="1"/>
    <col min="9216" max="9220" width="32.7109375" customWidth="1"/>
    <col min="9470" max="9470" width="8.28515625" customWidth="1"/>
    <col min="9471" max="9471" width="41" customWidth="1"/>
    <col min="9472" max="9476" width="32.7109375" customWidth="1"/>
    <col min="9726" max="9726" width="8.28515625" customWidth="1"/>
    <col min="9727" max="9727" width="41" customWidth="1"/>
    <col min="9728" max="9732" width="32.7109375" customWidth="1"/>
    <col min="9982" max="9982" width="8.28515625" customWidth="1"/>
    <col min="9983" max="9983" width="41" customWidth="1"/>
    <col min="9984" max="9988" width="32.7109375" customWidth="1"/>
    <col min="10238" max="10238" width="8.28515625" customWidth="1"/>
    <col min="10239" max="10239" width="41" customWidth="1"/>
    <col min="10240" max="10244" width="32.7109375" customWidth="1"/>
    <col min="10494" max="10494" width="8.28515625" customWidth="1"/>
    <col min="10495" max="10495" width="41" customWidth="1"/>
    <col min="10496" max="10500" width="32.7109375" customWidth="1"/>
    <col min="10750" max="10750" width="8.28515625" customWidth="1"/>
    <col min="10751" max="10751" width="41" customWidth="1"/>
    <col min="10752" max="10756" width="32.7109375" customWidth="1"/>
    <col min="11006" max="11006" width="8.28515625" customWidth="1"/>
    <col min="11007" max="11007" width="41" customWidth="1"/>
    <col min="11008" max="11012" width="32.7109375" customWidth="1"/>
    <col min="11262" max="11262" width="8.28515625" customWidth="1"/>
    <col min="11263" max="11263" width="41" customWidth="1"/>
    <col min="11264" max="11268" width="32.7109375" customWidth="1"/>
    <col min="11518" max="11518" width="8.28515625" customWidth="1"/>
    <col min="11519" max="11519" width="41" customWidth="1"/>
    <col min="11520" max="11524" width="32.7109375" customWidth="1"/>
    <col min="11774" max="11774" width="8.28515625" customWidth="1"/>
    <col min="11775" max="11775" width="41" customWidth="1"/>
    <col min="11776" max="11780" width="32.7109375" customWidth="1"/>
    <col min="12030" max="12030" width="8.28515625" customWidth="1"/>
    <col min="12031" max="12031" width="41" customWidth="1"/>
    <col min="12032" max="12036" width="32.7109375" customWidth="1"/>
    <col min="12286" max="12286" width="8.28515625" customWidth="1"/>
    <col min="12287" max="12287" width="41" customWidth="1"/>
    <col min="12288" max="12292" width="32.7109375" customWidth="1"/>
    <col min="12542" max="12542" width="8.28515625" customWidth="1"/>
    <col min="12543" max="12543" width="41" customWidth="1"/>
    <col min="12544" max="12548" width="32.7109375" customWidth="1"/>
    <col min="12798" max="12798" width="8.28515625" customWidth="1"/>
    <col min="12799" max="12799" width="41" customWidth="1"/>
    <col min="12800" max="12804" width="32.7109375" customWidth="1"/>
    <col min="13054" max="13054" width="8.28515625" customWidth="1"/>
    <col min="13055" max="13055" width="41" customWidth="1"/>
    <col min="13056" max="13060" width="32.7109375" customWidth="1"/>
    <col min="13310" max="13310" width="8.28515625" customWidth="1"/>
    <col min="13311" max="13311" width="41" customWidth="1"/>
    <col min="13312" max="13316" width="32.7109375" customWidth="1"/>
    <col min="13566" max="13566" width="8.28515625" customWidth="1"/>
    <col min="13567" max="13567" width="41" customWidth="1"/>
    <col min="13568" max="13572" width="32.7109375" customWidth="1"/>
    <col min="13822" max="13822" width="8.28515625" customWidth="1"/>
    <col min="13823" max="13823" width="41" customWidth="1"/>
    <col min="13824" max="13828" width="32.7109375" customWidth="1"/>
    <col min="14078" max="14078" width="8.28515625" customWidth="1"/>
    <col min="14079" max="14079" width="41" customWidth="1"/>
    <col min="14080" max="14084" width="32.7109375" customWidth="1"/>
    <col min="14334" max="14334" width="8.28515625" customWidth="1"/>
    <col min="14335" max="14335" width="41" customWidth="1"/>
    <col min="14336" max="14340" width="32.7109375" customWidth="1"/>
    <col min="14590" max="14590" width="8.28515625" customWidth="1"/>
    <col min="14591" max="14591" width="41" customWidth="1"/>
    <col min="14592" max="14596" width="32.7109375" customWidth="1"/>
    <col min="14846" max="14846" width="8.28515625" customWidth="1"/>
    <col min="14847" max="14847" width="41" customWidth="1"/>
    <col min="14848" max="14852" width="32.7109375" customWidth="1"/>
    <col min="15102" max="15102" width="8.28515625" customWidth="1"/>
    <col min="15103" max="15103" width="41" customWidth="1"/>
    <col min="15104" max="15108" width="32.7109375" customWidth="1"/>
    <col min="15358" max="15358" width="8.28515625" customWidth="1"/>
    <col min="15359" max="15359" width="41" customWidth="1"/>
    <col min="15360" max="15364" width="32.7109375" customWidth="1"/>
    <col min="15614" max="15614" width="8.28515625" customWidth="1"/>
    <col min="15615" max="15615" width="41" customWidth="1"/>
    <col min="15616" max="15620" width="32.7109375" customWidth="1"/>
    <col min="15870" max="15870" width="8.28515625" customWidth="1"/>
    <col min="15871" max="15871" width="41" customWidth="1"/>
    <col min="15872" max="15876" width="32.7109375" customWidth="1"/>
    <col min="16126" max="16126" width="8.28515625" customWidth="1"/>
    <col min="16127" max="16127" width="41" customWidth="1"/>
    <col min="16128" max="16132" width="32.7109375" customWidth="1"/>
  </cols>
  <sheetData>
    <row r="1" spans="1:4" ht="15.75" x14ac:dyDescent="0.25">
      <c r="A1" s="16" t="s">
        <v>9</v>
      </c>
    </row>
    <row r="2" spans="1:4" ht="15.75" x14ac:dyDescent="0.25">
      <c r="A2" s="34" t="s">
        <v>235</v>
      </c>
    </row>
    <row r="4" spans="1:4" ht="15.75" thickBot="1" x14ac:dyDescent="0.3">
      <c r="D4" s="2" t="s">
        <v>10</v>
      </c>
    </row>
    <row r="5" spans="1:4" ht="15.75" x14ac:dyDescent="0.25">
      <c r="A5" s="110" t="s">
        <v>272</v>
      </c>
      <c r="B5" s="111"/>
      <c r="C5" s="111"/>
      <c r="D5" s="112"/>
    </row>
    <row r="6" spans="1:4" ht="15.75" x14ac:dyDescent="0.25">
      <c r="A6" s="113" t="s">
        <v>241</v>
      </c>
      <c r="B6" s="114"/>
      <c r="C6" s="114"/>
      <c r="D6" s="115"/>
    </row>
    <row r="7" spans="1:4" ht="15.75" x14ac:dyDescent="0.25">
      <c r="A7" s="107" t="s">
        <v>242</v>
      </c>
      <c r="B7" s="108"/>
      <c r="C7" s="108"/>
      <c r="D7" s="109"/>
    </row>
    <row r="8" spans="1:4" ht="15.75" thickBot="1" x14ac:dyDescent="0.3">
      <c r="A8" s="31" t="s">
        <v>0</v>
      </c>
      <c r="B8" s="32" t="s">
        <v>1</v>
      </c>
      <c r="C8" s="32" t="s">
        <v>2</v>
      </c>
      <c r="D8" s="33" t="s">
        <v>3</v>
      </c>
    </row>
    <row r="9" spans="1:4" ht="25.5" x14ac:dyDescent="0.25">
      <c r="A9" s="5" t="s">
        <v>11</v>
      </c>
      <c r="B9" s="6">
        <v>14594</v>
      </c>
      <c r="C9" s="6">
        <v>14594</v>
      </c>
      <c r="D9" s="7">
        <v>14594</v>
      </c>
    </row>
    <row r="10" spans="1:4" x14ac:dyDescent="0.25">
      <c r="A10" s="8" t="s">
        <v>273</v>
      </c>
      <c r="B10" s="3">
        <f>+B9</f>
        <v>14594</v>
      </c>
      <c r="C10" s="3">
        <f t="shared" ref="C10:D12" si="0">+C9</f>
        <v>14594</v>
      </c>
      <c r="D10" s="9">
        <f t="shared" si="0"/>
        <v>14594</v>
      </c>
    </row>
    <row r="11" spans="1:4" x14ac:dyDescent="0.25">
      <c r="A11" s="8" t="s">
        <v>274</v>
      </c>
      <c r="B11" s="3">
        <f>+B10</f>
        <v>14594</v>
      </c>
      <c r="C11" s="3">
        <f t="shared" si="0"/>
        <v>14594</v>
      </c>
      <c r="D11" s="9">
        <f t="shared" si="0"/>
        <v>14594</v>
      </c>
    </row>
    <row r="12" spans="1:4" ht="15.75" thickBot="1" x14ac:dyDescent="0.3">
      <c r="A12" s="12" t="s">
        <v>275</v>
      </c>
      <c r="B12" s="13">
        <f>+B11</f>
        <v>14594</v>
      </c>
      <c r="C12" s="13">
        <f t="shared" si="0"/>
        <v>14594</v>
      </c>
      <c r="D12" s="14">
        <f t="shared" si="0"/>
        <v>14594</v>
      </c>
    </row>
    <row r="14" spans="1:4" x14ac:dyDescent="0.25">
      <c r="A14" s="105" t="s">
        <v>304</v>
      </c>
      <c r="B14" s="106">
        <f>+'02'!B15+'03'!B12</f>
        <v>1054594</v>
      </c>
      <c r="C14" s="106">
        <f>+'02'!C15+'03'!C12</f>
        <v>1553788</v>
      </c>
      <c r="D14" s="106">
        <f>+'02'!D15+'03'!D12</f>
        <v>1556038</v>
      </c>
    </row>
    <row r="15" spans="1:4" x14ac:dyDescent="0.25">
      <c r="A15" s="105" t="s">
        <v>305</v>
      </c>
      <c r="B15" s="106">
        <f>+'01'!B25</f>
        <v>1054594</v>
      </c>
      <c r="C15" s="106">
        <f>+'01'!C25</f>
        <v>1553788</v>
      </c>
      <c r="D15" s="106">
        <f>+'01'!D25</f>
        <v>1549115</v>
      </c>
    </row>
    <row r="16" spans="1:4" x14ac:dyDescent="0.25">
      <c r="A16" s="105" t="s">
        <v>306</v>
      </c>
      <c r="B16" s="106">
        <f>+B14-B15</f>
        <v>0</v>
      </c>
      <c r="C16" s="106">
        <f t="shared" ref="C16:D16" si="1">+C14-C15</f>
        <v>0</v>
      </c>
      <c r="D16" s="106">
        <f t="shared" si="1"/>
        <v>6923</v>
      </c>
    </row>
  </sheetData>
  <mergeCells count="3">
    <mergeCell ref="A7:D7"/>
    <mergeCell ref="A5:D5"/>
    <mergeCell ref="A6:D6"/>
  </mergeCells>
  <pageMargins left="0.7" right="0.7" top="0.75" bottom="0.75" header="0.3" footer="0.3"/>
  <pageSetup paperSize="9" scale="9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A20" sqref="A20"/>
    </sheetView>
  </sheetViews>
  <sheetFormatPr defaultRowHeight="15" x14ac:dyDescent="0.25"/>
  <cols>
    <col min="1" max="1" width="46.7109375" customWidth="1"/>
    <col min="2" max="2" width="32.7109375" customWidth="1"/>
  </cols>
  <sheetData>
    <row r="1" spans="1:2" ht="15.75" x14ac:dyDescent="0.25">
      <c r="A1" s="16" t="s">
        <v>9</v>
      </c>
    </row>
    <row r="2" spans="1:2" ht="15.75" x14ac:dyDescent="0.25">
      <c r="A2" s="34" t="s">
        <v>235</v>
      </c>
    </row>
    <row r="4" spans="1:2" ht="15.75" thickBot="1" x14ac:dyDescent="0.3">
      <c r="B4" s="2" t="s">
        <v>10</v>
      </c>
    </row>
    <row r="5" spans="1:2" ht="15.75" x14ac:dyDescent="0.25">
      <c r="A5" s="118" t="s">
        <v>276</v>
      </c>
      <c r="B5" s="119"/>
    </row>
    <row r="6" spans="1:2" ht="15.75" x14ac:dyDescent="0.25">
      <c r="A6" s="120" t="s">
        <v>230</v>
      </c>
      <c r="B6" s="121"/>
    </row>
    <row r="7" spans="1:2" ht="15.75" x14ac:dyDescent="0.25">
      <c r="A7" s="116" t="s">
        <v>229</v>
      </c>
      <c r="B7" s="117"/>
    </row>
    <row r="8" spans="1:2" ht="23.45" customHeight="1" thickBot="1" x14ac:dyDescent="0.3">
      <c r="A8" s="41" t="s">
        <v>0</v>
      </c>
      <c r="B8" s="42" t="s">
        <v>12</v>
      </c>
    </row>
    <row r="9" spans="1:2" x14ac:dyDescent="0.25">
      <c r="A9" s="5" t="s">
        <v>13</v>
      </c>
      <c r="B9" s="7">
        <f>+'02'!D15</f>
        <v>1541444</v>
      </c>
    </row>
    <row r="10" spans="1:2" x14ac:dyDescent="0.25">
      <c r="A10" s="8" t="s">
        <v>14</v>
      </c>
      <c r="B10" s="9">
        <f>+'01'!D25</f>
        <v>1549115</v>
      </c>
    </row>
    <row r="11" spans="1:2" ht="25.5" x14ac:dyDescent="0.25">
      <c r="A11" s="10" t="s">
        <v>15</v>
      </c>
      <c r="B11" s="11">
        <f>+B9-B10</f>
        <v>-7671</v>
      </c>
    </row>
    <row r="12" spans="1:2" x14ac:dyDescent="0.25">
      <c r="A12" s="8" t="s">
        <v>16</v>
      </c>
      <c r="B12" s="9">
        <f>+'03'!D12</f>
        <v>14594</v>
      </c>
    </row>
    <row r="13" spans="1:2" ht="25.5" x14ac:dyDescent="0.25">
      <c r="A13" s="10" t="s">
        <v>17</v>
      </c>
      <c r="B13" s="11">
        <f>+B12</f>
        <v>14594</v>
      </c>
    </row>
    <row r="14" spans="1:2" x14ac:dyDescent="0.25">
      <c r="A14" s="10" t="s">
        <v>18</v>
      </c>
      <c r="B14" s="11">
        <f>+B11+B13</f>
        <v>6923</v>
      </c>
    </row>
    <row r="15" spans="1:2" x14ac:dyDescent="0.25">
      <c r="A15" s="10" t="s">
        <v>19</v>
      </c>
      <c r="B15" s="11">
        <f>+B14</f>
        <v>6923</v>
      </c>
    </row>
    <row r="16" spans="1:2" ht="26.25" thickBot="1" x14ac:dyDescent="0.3">
      <c r="A16" s="12" t="s">
        <v>20</v>
      </c>
      <c r="B16" s="14">
        <f>+B15</f>
        <v>6923</v>
      </c>
    </row>
  </sheetData>
  <mergeCells count="3">
    <mergeCell ref="A7:B7"/>
    <mergeCell ref="A5:B5"/>
    <mergeCell ref="A6:B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9"/>
  <sheetViews>
    <sheetView workbookViewId="0">
      <selection activeCell="A21" sqref="A21"/>
    </sheetView>
  </sheetViews>
  <sheetFormatPr defaultRowHeight="15" x14ac:dyDescent="0.25"/>
  <cols>
    <col min="1" max="1" width="41" customWidth="1"/>
    <col min="2" max="2" width="32.7109375" customWidth="1"/>
    <col min="3" max="3" width="26.42578125" customWidth="1"/>
    <col min="4" max="4" width="29.140625" customWidth="1"/>
    <col min="256" max="256" width="8.28515625" customWidth="1"/>
    <col min="257" max="257" width="41" customWidth="1"/>
    <col min="258" max="260" width="32.7109375" customWidth="1"/>
    <col min="512" max="512" width="8.28515625" customWidth="1"/>
    <col min="513" max="513" width="41" customWidth="1"/>
    <col min="514" max="516" width="32.7109375" customWidth="1"/>
    <col min="768" max="768" width="8.28515625" customWidth="1"/>
    <col min="769" max="769" width="41" customWidth="1"/>
    <col min="770" max="772" width="32.7109375" customWidth="1"/>
    <col min="1024" max="1024" width="8.28515625" customWidth="1"/>
    <col min="1025" max="1025" width="41" customWidth="1"/>
    <col min="1026" max="1028" width="32.7109375" customWidth="1"/>
    <col min="1280" max="1280" width="8.28515625" customWidth="1"/>
    <col min="1281" max="1281" width="41" customWidth="1"/>
    <col min="1282" max="1284" width="32.7109375" customWidth="1"/>
    <col min="1536" max="1536" width="8.28515625" customWidth="1"/>
    <col min="1537" max="1537" width="41" customWidth="1"/>
    <col min="1538" max="1540" width="32.7109375" customWidth="1"/>
    <col min="1792" max="1792" width="8.28515625" customWidth="1"/>
    <col min="1793" max="1793" width="41" customWidth="1"/>
    <col min="1794" max="1796" width="32.7109375" customWidth="1"/>
    <col min="2048" max="2048" width="8.28515625" customWidth="1"/>
    <col min="2049" max="2049" width="41" customWidth="1"/>
    <col min="2050" max="2052" width="32.7109375" customWidth="1"/>
    <col min="2304" max="2304" width="8.28515625" customWidth="1"/>
    <col min="2305" max="2305" width="41" customWidth="1"/>
    <col min="2306" max="2308" width="32.7109375" customWidth="1"/>
    <col min="2560" max="2560" width="8.28515625" customWidth="1"/>
    <col min="2561" max="2561" width="41" customWidth="1"/>
    <col min="2562" max="2564" width="32.7109375" customWidth="1"/>
    <col min="2816" max="2816" width="8.28515625" customWidth="1"/>
    <col min="2817" max="2817" width="41" customWidth="1"/>
    <col min="2818" max="2820" width="32.7109375" customWidth="1"/>
    <col min="3072" max="3072" width="8.28515625" customWidth="1"/>
    <col min="3073" max="3073" width="41" customWidth="1"/>
    <col min="3074" max="3076" width="32.7109375" customWidth="1"/>
    <col min="3328" max="3328" width="8.28515625" customWidth="1"/>
    <col min="3329" max="3329" width="41" customWidth="1"/>
    <col min="3330" max="3332" width="32.7109375" customWidth="1"/>
    <col min="3584" max="3584" width="8.28515625" customWidth="1"/>
    <col min="3585" max="3585" width="41" customWidth="1"/>
    <col min="3586" max="3588" width="32.7109375" customWidth="1"/>
    <col min="3840" max="3840" width="8.28515625" customWidth="1"/>
    <col min="3841" max="3841" width="41" customWidth="1"/>
    <col min="3842" max="3844" width="32.7109375" customWidth="1"/>
    <col min="4096" max="4096" width="8.28515625" customWidth="1"/>
    <col min="4097" max="4097" width="41" customWidth="1"/>
    <col min="4098" max="4100" width="32.7109375" customWidth="1"/>
    <col min="4352" max="4352" width="8.28515625" customWidth="1"/>
    <col min="4353" max="4353" width="41" customWidth="1"/>
    <col min="4354" max="4356" width="32.7109375" customWidth="1"/>
    <col min="4608" max="4608" width="8.28515625" customWidth="1"/>
    <col min="4609" max="4609" width="41" customWidth="1"/>
    <col min="4610" max="4612" width="32.7109375" customWidth="1"/>
    <col min="4864" max="4864" width="8.28515625" customWidth="1"/>
    <col min="4865" max="4865" width="41" customWidth="1"/>
    <col min="4866" max="4868" width="32.7109375" customWidth="1"/>
    <col min="5120" max="5120" width="8.28515625" customWidth="1"/>
    <col min="5121" max="5121" width="41" customWidth="1"/>
    <col min="5122" max="5124" width="32.7109375" customWidth="1"/>
    <col min="5376" max="5376" width="8.28515625" customWidth="1"/>
    <col min="5377" max="5377" width="41" customWidth="1"/>
    <col min="5378" max="5380" width="32.7109375" customWidth="1"/>
    <col min="5632" max="5632" width="8.28515625" customWidth="1"/>
    <col min="5633" max="5633" width="41" customWidth="1"/>
    <col min="5634" max="5636" width="32.7109375" customWidth="1"/>
    <col min="5888" max="5888" width="8.28515625" customWidth="1"/>
    <col min="5889" max="5889" width="41" customWidth="1"/>
    <col min="5890" max="5892" width="32.7109375" customWidth="1"/>
    <col min="6144" max="6144" width="8.28515625" customWidth="1"/>
    <col min="6145" max="6145" width="41" customWidth="1"/>
    <col min="6146" max="6148" width="32.7109375" customWidth="1"/>
    <col min="6400" max="6400" width="8.28515625" customWidth="1"/>
    <col min="6401" max="6401" width="41" customWidth="1"/>
    <col min="6402" max="6404" width="32.7109375" customWidth="1"/>
    <col min="6656" max="6656" width="8.28515625" customWidth="1"/>
    <col min="6657" max="6657" width="41" customWidth="1"/>
    <col min="6658" max="6660" width="32.7109375" customWidth="1"/>
    <col min="6912" max="6912" width="8.28515625" customWidth="1"/>
    <col min="6913" max="6913" width="41" customWidth="1"/>
    <col min="6914" max="6916" width="32.7109375" customWidth="1"/>
    <col min="7168" max="7168" width="8.28515625" customWidth="1"/>
    <col min="7169" max="7169" width="41" customWidth="1"/>
    <col min="7170" max="7172" width="32.7109375" customWidth="1"/>
    <col min="7424" max="7424" width="8.28515625" customWidth="1"/>
    <col min="7425" max="7425" width="41" customWidth="1"/>
    <col min="7426" max="7428" width="32.7109375" customWidth="1"/>
    <col min="7680" max="7680" width="8.28515625" customWidth="1"/>
    <col min="7681" max="7681" width="41" customWidth="1"/>
    <col min="7682" max="7684" width="32.7109375" customWidth="1"/>
    <col min="7936" max="7936" width="8.28515625" customWidth="1"/>
    <col min="7937" max="7937" width="41" customWidth="1"/>
    <col min="7938" max="7940" width="32.7109375" customWidth="1"/>
    <col min="8192" max="8192" width="8.28515625" customWidth="1"/>
    <col min="8193" max="8193" width="41" customWidth="1"/>
    <col min="8194" max="8196" width="32.7109375" customWidth="1"/>
    <col min="8448" max="8448" width="8.28515625" customWidth="1"/>
    <col min="8449" max="8449" width="41" customWidth="1"/>
    <col min="8450" max="8452" width="32.7109375" customWidth="1"/>
    <col min="8704" max="8704" width="8.28515625" customWidth="1"/>
    <col min="8705" max="8705" width="41" customWidth="1"/>
    <col min="8706" max="8708" width="32.7109375" customWidth="1"/>
    <col min="8960" max="8960" width="8.28515625" customWidth="1"/>
    <col min="8961" max="8961" width="41" customWidth="1"/>
    <col min="8962" max="8964" width="32.7109375" customWidth="1"/>
    <col min="9216" max="9216" width="8.28515625" customWidth="1"/>
    <col min="9217" max="9217" width="41" customWidth="1"/>
    <col min="9218" max="9220" width="32.7109375" customWidth="1"/>
    <col min="9472" max="9472" width="8.28515625" customWidth="1"/>
    <col min="9473" max="9473" width="41" customWidth="1"/>
    <col min="9474" max="9476" width="32.7109375" customWidth="1"/>
    <col min="9728" max="9728" width="8.28515625" customWidth="1"/>
    <col min="9729" max="9729" width="41" customWidth="1"/>
    <col min="9730" max="9732" width="32.7109375" customWidth="1"/>
    <col min="9984" max="9984" width="8.28515625" customWidth="1"/>
    <col min="9985" max="9985" width="41" customWidth="1"/>
    <col min="9986" max="9988" width="32.7109375" customWidth="1"/>
    <col min="10240" max="10240" width="8.28515625" customWidth="1"/>
    <col min="10241" max="10241" width="41" customWidth="1"/>
    <col min="10242" max="10244" width="32.7109375" customWidth="1"/>
    <col min="10496" max="10496" width="8.28515625" customWidth="1"/>
    <col min="10497" max="10497" width="41" customWidth="1"/>
    <col min="10498" max="10500" width="32.7109375" customWidth="1"/>
    <col min="10752" max="10752" width="8.28515625" customWidth="1"/>
    <col min="10753" max="10753" width="41" customWidth="1"/>
    <col min="10754" max="10756" width="32.7109375" customWidth="1"/>
    <col min="11008" max="11008" width="8.28515625" customWidth="1"/>
    <col min="11009" max="11009" width="41" customWidth="1"/>
    <col min="11010" max="11012" width="32.7109375" customWidth="1"/>
    <col min="11264" max="11264" width="8.28515625" customWidth="1"/>
    <col min="11265" max="11265" width="41" customWidth="1"/>
    <col min="11266" max="11268" width="32.7109375" customWidth="1"/>
    <col min="11520" max="11520" width="8.28515625" customWidth="1"/>
    <col min="11521" max="11521" width="41" customWidth="1"/>
    <col min="11522" max="11524" width="32.7109375" customWidth="1"/>
    <col min="11776" max="11776" width="8.28515625" customWidth="1"/>
    <col min="11777" max="11777" width="41" customWidth="1"/>
    <col min="11778" max="11780" width="32.7109375" customWidth="1"/>
    <col min="12032" max="12032" width="8.28515625" customWidth="1"/>
    <col min="12033" max="12033" width="41" customWidth="1"/>
    <col min="12034" max="12036" width="32.7109375" customWidth="1"/>
    <col min="12288" max="12288" width="8.28515625" customWidth="1"/>
    <col min="12289" max="12289" width="41" customWidth="1"/>
    <col min="12290" max="12292" width="32.7109375" customWidth="1"/>
    <col min="12544" max="12544" width="8.28515625" customWidth="1"/>
    <col min="12545" max="12545" width="41" customWidth="1"/>
    <col min="12546" max="12548" width="32.7109375" customWidth="1"/>
    <col min="12800" max="12800" width="8.28515625" customWidth="1"/>
    <col min="12801" max="12801" width="41" customWidth="1"/>
    <col min="12802" max="12804" width="32.7109375" customWidth="1"/>
    <col min="13056" max="13056" width="8.28515625" customWidth="1"/>
    <col min="13057" max="13057" width="41" customWidth="1"/>
    <col min="13058" max="13060" width="32.7109375" customWidth="1"/>
    <col min="13312" max="13312" width="8.28515625" customWidth="1"/>
    <col min="13313" max="13313" width="41" customWidth="1"/>
    <col min="13314" max="13316" width="32.7109375" customWidth="1"/>
    <col min="13568" max="13568" width="8.28515625" customWidth="1"/>
    <col min="13569" max="13569" width="41" customWidth="1"/>
    <col min="13570" max="13572" width="32.7109375" customWidth="1"/>
    <col min="13824" max="13824" width="8.28515625" customWidth="1"/>
    <col min="13825" max="13825" width="41" customWidth="1"/>
    <col min="13826" max="13828" width="32.7109375" customWidth="1"/>
    <col min="14080" max="14080" width="8.28515625" customWidth="1"/>
    <col min="14081" max="14081" width="41" customWidth="1"/>
    <col min="14082" max="14084" width="32.7109375" customWidth="1"/>
    <col min="14336" max="14336" width="8.28515625" customWidth="1"/>
    <col min="14337" max="14337" width="41" customWidth="1"/>
    <col min="14338" max="14340" width="32.7109375" customWidth="1"/>
    <col min="14592" max="14592" width="8.28515625" customWidth="1"/>
    <col min="14593" max="14593" width="41" customWidth="1"/>
    <col min="14594" max="14596" width="32.7109375" customWidth="1"/>
    <col min="14848" max="14848" width="8.28515625" customWidth="1"/>
    <col min="14849" max="14849" width="41" customWidth="1"/>
    <col min="14850" max="14852" width="32.7109375" customWidth="1"/>
    <col min="15104" max="15104" width="8.28515625" customWidth="1"/>
    <col min="15105" max="15105" width="41" customWidth="1"/>
    <col min="15106" max="15108" width="32.7109375" customWidth="1"/>
    <col min="15360" max="15360" width="8.28515625" customWidth="1"/>
    <col min="15361" max="15361" width="41" customWidth="1"/>
    <col min="15362" max="15364" width="32.7109375" customWidth="1"/>
    <col min="15616" max="15616" width="8.28515625" customWidth="1"/>
    <col min="15617" max="15617" width="41" customWidth="1"/>
    <col min="15618" max="15620" width="32.7109375" customWidth="1"/>
    <col min="15872" max="15872" width="8.28515625" customWidth="1"/>
    <col min="15873" max="15873" width="41" customWidth="1"/>
    <col min="15874" max="15876" width="32.7109375" customWidth="1"/>
    <col min="16128" max="16128" width="8.28515625" customWidth="1"/>
    <col min="16129" max="16129" width="41" customWidth="1"/>
    <col min="16130" max="16132" width="32.7109375" customWidth="1"/>
  </cols>
  <sheetData>
    <row r="1" spans="1:4" ht="15.75" x14ac:dyDescent="0.25">
      <c r="A1" s="16" t="s">
        <v>9</v>
      </c>
    </row>
    <row r="2" spans="1:4" ht="15.75" x14ac:dyDescent="0.25">
      <c r="A2" s="34" t="s">
        <v>235</v>
      </c>
    </row>
    <row r="5" spans="1:4" ht="15.75" thickBot="1" x14ac:dyDescent="0.3">
      <c r="D5" s="2" t="s">
        <v>10</v>
      </c>
    </row>
    <row r="6" spans="1:4" ht="15.75" x14ac:dyDescent="0.25">
      <c r="A6" s="110" t="s">
        <v>277</v>
      </c>
      <c r="B6" s="111"/>
      <c r="C6" s="111"/>
      <c r="D6" s="112"/>
    </row>
    <row r="7" spans="1:4" ht="15.75" x14ac:dyDescent="0.25">
      <c r="A7" s="113" t="s">
        <v>239</v>
      </c>
      <c r="B7" s="114"/>
      <c r="C7" s="114"/>
      <c r="D7" s="115"/>
    </row>
    <row r="8" spans="1:4" ht="15.75" x14ac:dyDescent="0.25">
      <c r="A8" s="107" t="s">
        <v>240</v>
      </c>
      <c r="B8" s="108"/>
      <c r="C8" s="108"/>
      <c r="D8" s="109"/>
    </row>
    <row r="9" spans="1:4" ht="15.75" thickBot="1" x14ac:dyDescent="0.3">
      <c r="A9" s="31" t="s">
        <v>0</v>
      </c>
      <c r="B9" s="32" t="s">
        <v>21</v>
      </c>
      <c r="C9" s="32" t="s">
        <v>22</v>
      </c>
      <c r="D9" s="33" t="s">
        <v>23</v>
      </c>
    </row>
    <row r="10" spans="1:4" x14ac:dyDescent="0.25">
      <c r="A10" s="18" t="s">
        <v>24</v>
      </c>
      <c r="B10" s="19">
        <v>14594</v>
      </c>
      <c r="C10" s="17">
        <v>0</v>
      </c>
      <c r="D10" s="19">
        <v>6923</v>
      </c>
    </row>
    <row r="11" spans="1:4" x14ac:dyDescent="0.25">
      <c r="A11" s="10" t="s">
        <v>25</v>
      </c>
      <c r="B11" s="11">
        <v>14594</v>
      </c>
      <c r="C11" s="4">
        <v>0</v>
      </c>
      <c r="D11" s="11">
        <f>+D10</f>
        <v>6923</v>
      </c>
    </row>
    <row r="12" spans="1:4" x14ac:dyDescent="0.25">
      <c r="A12" s="10" t="s">
        <v>279</v>
      </c>
      <c r="B12" s="11">
        <v>14594</v>
      </c>
      <c r="C12" s="4">
        <v>0</v>
      </c>
      <c r="D12" s="11">
        <f>+D11</f>
        <v>6923</v>
      </c>
    </row>
    <row r="13" spans="1:4" x14ac:dyDescent="0.25">
      <c r="A13" s="10" t="s">
        <v>173</v>
      </c>
      <c r="B13" s="11">
        <v>14594</v>
      </c>
      <c r="C13" s="4">
        <v>0</v>
      </c>
      <c r="D13" s="11">
        <f>+D12</f>
        <v>6923</v>
      </c>
    </row>
    <row r="14" spans="1:4" x14ac:dyDescent="0.25">
      <c r="A14" s="8" t="s">
        <v>26</v>
      </c>
      <c r="B14" s="9">
        <v>-60548</v>
      </c>
      <c r="C14" s="3">
        <v>0</v>
      </c>
      <c r="D14" s="9">
        <v>14594</v>
      </c>
    </row>
    <row r="15" spans="1:4" x14ac:dyDescent="0.25">
      <c r="A15" s="8" t="s">
        <v>27</v>
      </c>
      <c r="B15" s="9">
        <v>75142</v>
      </c>
      <c r="C15" s="3">
        <v>0</v>
      </c>
      <c r="D15" s="9">
        <v>-7691</v>
      </c>
    </row>
    <row r="16" spans="1:4" x14ac:dyDescent="0.25">
      <c r="A16" s="10" t="s">
        <v>280</v>
      </c>
      <c r="B16" s="11">
        <v>14594</v>
      </c>
      <c r="C16" s="4">
        <v>0</v>
      </c>
      <c r="D16" s="11">
        <f>+D14+D15</f>
        <v>6903</v>
      </c>
    </row>
    <row r="17" spans="1:4" ht="25.5" x14ac:dyDescent="0.25">
      <c r="A17" s="8" t="s">
        <v>28</v>
      </c>
      <c r="B17" s="9">
        <v>0</v>
      </c>
      <c r="C17" s="3">
        <v>0</v>
      </c>
      <c r="D17" s="9">
        <v>0</v>
      </c>
    </row>
    <row r="18" spans="1:4" x14ac:dyDescent="0.25">
      <c r="A18" s="10" t="s">
        <v>278</v>
      </c>
      <c r="B18" s="11">
        <v>0</v>
      </c>
      <c r="C18" s="4">
        <v>0</v>
      </c>
      <c r="D18" s="11">
        <v>0</v>
      </c>
    </row>
    <row r="19" spans="1:4" ht="15.75" thickBot="1" x14ac:dyDescent="0.3">
      <c r="A19" s="12" t="s">
        <v>205</v>
      </c>
      <c r="B19" s="14">
        <v>14594</v>
      </c>
      <c r="C19" s="13">
        <v>0</v>
      </c>
      <c r="D19" s="14">
        <f>+D16+D18</f>
        <v>6903</v>
      </c>
    </row>
  </sheetData>
  <mergeCells count="3">
    <mergeCell ref="A8:D8"/>
    <mergeCell ref="A6:D6"/>
    <mergeCell ref="A7:D7"/>
  </mergeCells>
  <pageMargins left="0.7" right="0.7" top="0.75" bottom="0.75" header="0.3" footer="0.3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C26" sqref="C26"/>
    </sheetView>
  </sheetViews>
  <sheetFormatPr defaultRowHeight="15" x14ac:dyDescent="0.25"/>
  <cols>
    <col min="1" max="1" width="41" customWidth="1"/>
    <col min="2" max="2" width="32.7109375" customWidth="1"/>
    <col min="3" max="3" width="26.7109375" customWidth="1"/>
    <col min="4" max="4" width="32.7109375" customWidth="1"/>
    <col min="256" max="256" width="8.28515625" customWidth="1"/>
    <col min="257" max="257" width="41" customWidth="1"/>
    <col min="258" max="260" width="32.7109375" customWidth="1"/>
    <col min="512" max="512" width="8.28515625" customWidth="1"/>
    <col min="513" max="513" width="41" customWidth="1"/>
    <col min="514" max="516" width="32.7109375" customWidth="1"/>
    <col min="768" max="768" width="8.28515625" customWidth="1"/>
    <col min="769" max="769" width="41" customWidth="1"/>
    <col min="770" max="772" width="32.7109375" customWidth="1"/>
    <col min="1024" max="1024" width="8.28515625" customWidth="1"/>
    <col min="1025" max="1025" width="41" customWidth="1"/>
    <col min="1026" max="1028" width="32.7109375" customWidth="1"/>
    <col min="1280" max="1280" width="8.28515625" customWidth="1"/>
    <col min="1281" max="1281" width="41" customWidth="1"/>
    <col min="1282" max="1284" width="32.7109375" customWidth="1"/>
    <col min="1536" max="1536" width="8.28515625" customWidth="1"/>
    <col min="1537" max="1537" width="41" customWidth="1"/>
    <col min="1538" max="1540" width="32.7109375" customWidth="1"/>
    <col min="1792" max="1792" width="8.28515625" customWidth="1"/>
    <col min="1793" max="1793" width="41" customWidth="1"/>
    <col min="1794" max="1796" width="32.7109375" customWidth="1"/>
    <col min="2048" max="2048" width="8.28515625" customWidth="1"/>
    <col min="2049" max="2049" width="41" customWidth="1"/>
    <col min="2050" max="2052" width="32.7109375" customWidth="1"/>
    <col min="2304" max="2304" width="8.28515625" customWidth="1"/>
    <col min="2305" max="2305" width="41" customWidth="1"/>
    <col min="2306" max="2308" width="32.7109375" customWidth="1"/>
    <col min="2560" max="2560" width="8.28515625" customWidth="1"/>
    <col min="2561" max="2561" width="41" customWidth="1"/>
    <col min="2562" max="2564" width="32.7109375" customWidth="1"/>
    <col min="2816" max="2816" width="8.28515625" customWidth="1"/>
    <col min="2817" max="2817" width="41" customWidth="1"/>
    <col min="2818" max="2820" width="32.7109375" customWidth="1"/>
    <col min="3072" max="3072" width="8.28515625" customWidth="1"/>
    <col min="3073" max="3073" width="41" customWidth="1"/>
    <col min="3074" max="3076" width="32.7109375" customWidth="1"/>
    <col min="3328" max="3328" width="8.28515625" customWidth="1"/>
    <col min="3329" max="3329" width="41" customWidth="1"/>
    <col min="3330" max="3332" width="32.7109375" customWidth="1"/>
    <col min="3584" max="3584" width="8.28515625" customWidth="1"/>
    <col min="3585" max="3585" width="41" customWidth="1"/>
    <col min="3586" max="3588" width="32.7109375" customWidth="1"/>
    <col min="3840" max="3840" width="8.28515625" customWidth="1"/>
    <col min="3841" max="3841" width="41" customWidth="1"/>
    <col min="3842" max="3844" width="32.7109375" customWidth="1"/>
    <col min="4096" max="4096" width="8.28515625" customWidth="1"/>
    <col min="4097" max="4097" width="41" customWidth="1"/>
    <col min="4098" max="4100" width="32.7109375" customWidth="1"/>
    <col min="4352" max="4352" width="8.28515625" customWidth="1"/>
    <col min="4353" max="4353" width="41" customWidth="1"/>
    <col min="4354" max="4356" width="32.7109375" customWidth="1"/>
    <col min="4608" max="4608" width="8.28515625" customWidth="1"/>
    <col min="4609" max="4609" width="41" customWidth="1"/>
    <col min="4610" max="4612" width="32.7109375" customWidth="1"/>
    <col min="4864" max="4864" width="8.28515625" customWidth="1"/>
    <col min="4865" max="4865" width="41" customWidth="1"/>
    <col min="4866" max="4868" width="32.7109375" customWidth="1"/>
    <col min="5120" max="5120" width="8.28515625" customWidth="1"/>
    <col min="5121" max="5121" width="41" customWidth="1"/>
    <col min="5122" max="5124" width="32.7109375" customWidth="1"/>
    <col min="5376" max="5376" width="8.28515625" customWidth="1"/>
    <col min="5377" max="5377" width="41" customWidth="1"/>
    <col min="5378" max="5380" width="32.7109375" customWidth="1"/>
    <col min="5632" max="5632" width="8.28515625" customWidth="1"/>
    <col min="5633" max="5633" width="41" customWidth="1"/>
    <col min="5634" max="5636" width="32.7109375" customWidth="1"/>
    <col min="5888" max="5888" width="8.28515625" customWidth="1"/>
    <col min="5889" max="5889" width="41" customWidth="1"/>
    <col min="5890" max="5892" width="32.7109375" customWidth="1"/>
    <col min="6144" max="6144" width="8.28515625" customWidth="1"/>
    <col min="6145" max="6145" width="41" customWidth="1"/>
    <col min="6146" max="6148" width="32.7109375" customWidth="1"/>
    <col min="6400" max="6400" width="8.28515625" customWidth="1"/>
    <col min="6401" max="6401" width="41" customWidth="1"/>
    <col min="6402" max="6404" width="32.7109375" customWidth="1"/>
    <col min="6656" max="6656" width="8.28515625" customWidth="1"/>
    <col min="6657" max="6657" width="41" customWidth="1"/>
    <col min="6658" max="6660" width="32.7109375" customWidth="1"/>
    <col min="6912" max="6912" width="8.28515625" customWidth="1"/>
    <col min="6913" max="6913" width="41" customWidth="1"/>
    <col min="6914" max="6916" width="32.7109375" customWidth="1"/>
    <col min="7168" max="7168" width="8.28515625" customWidth="1"/>
    <col min="7169" max="7169" width="41" customWidth="1"/>
    <col min="7170" max="7172" width="32.7109375" customWidth="1"/>
    <col min="7424" max="7424" width="8.28515625" customWidth="1"/>
    <col min="7425" max="7425" width="41" customWidth="1"/>
    <col min="7426" max="7428" width="32.7109375" customWidth="1"/>
    <col min="7680" max="7680" width="8.28515625" customWidth="1"/>
    <col min="7681" max="7681" width="41" customWidth="1"/>
    <col min="7682" max="7684" width="32.7109375" customWidth="1"/>
    <col min="7936" max="7936" width="8.28515625" customWidth="1"/>
    <col min="7937" max="7937" width="41" customWidth="1"/>
    <col min="7938" max="7940" width="32.7109375" customWidth="1"/>
    <col min="8192" max="8192" width="8.28515625" customWidth="1"/>
    <col min="8193" max="8193" width="41" customWidth="1"/>
    <col min="8194" max="8196" width="32.7109375" customWidth="1"/>
    <col min="8448" max="8448" width="8.28515625" customWidth="1"/>
    <col min="8449" max="8449" width="41" customWidth="1"/>
    <col min="8450" max="8452" width="32.7109375" customWidth="1"/>
    <col min="8704" max="8704" width="8.28515625" customWidth="1"/>
    <col min="8705" max="8705" width="41" customWidth="1"/>
    <col min="8706" max="8708" width="32.7109375" customWidth="1"/>
    <col min="8960" max="8960" width="8.28515625" customWidth="1"/>
    <col min="8961" max="8961" width="41" customWidth="1"/>
    <col min="8962" max="8964" width="32.7109375" customWidth="1"/>
    <col min="9216" max="9216" width="8.28515625" customWidth="1"/>
    <col min="9217" max="9217" width="41" customWidth="1"/>
    <col min="9218" max="9220" width="32.7109375" customWidth="1"/>
    <col min="9472" max="9472" width="8.28515625" customWidth="1"/>
    <col min="9473" max="9473" width="41" customWidth="1"/>
    <col min="9474" max="9476" width="32.7109375" customWidth="1"/>
    <col min="9728" max="9728" width="8.28515625" customWidth="1"/>
    <col min="9729" max="9729" width="41" customWidth="1"/>
    <col min="9730" max="9732" width="32.7109375" customWidth="1"/>
    <col min="9984" max="9984" width="8.28515625" customWidth="1"/>
    <col min="9985" max="9985" width="41" customWidth="1"/>
    <col min="9986" max="9988" width="32.7109375" customWidth="1"/>
    <col min="10240" max="10240" width="8.28515625" customWidth="1"/>
    <col min="10241" max="10241" width="41" customWidth="1"/>
    <col min="10242" max="10244" width="32.7109375" customWidth="1"/>
    <col min="10496" max="10496" width="8.28515625" customWidth="1"/>
    <col min="10497" max="10497" width="41" customWidth="1"/>
    <col min="10498" max="10500" width="32.7109375" customWidth="1"/>
    <col min="10752" max="10752" width="8.28515625" customWidth="1"/>
    <col min="10753" max="10753" width="41" customWidth="1"/>
    <col min="10754" max="10756" width="32.7109375" customWidth="1"/>
    <col min="11008" max="11008" width="8.28515625" customWidth="1"/>
    <col min="11009" max="11009" width="41" customWidth="1"/>
    <col min="11010" max="11012" width="32.7109375" customWidth="1"/>
    <col min="11264" max="11264" width="8.28515625" customWidth="1"/>
    <col min="11265" max="11265" width="41" customWidth="1"/>
    <col min="11266" max="11268" width="32.7109375" customWidth="1"/>
    <col min="11520" max="11520" width="8.28515625" customWidth="1"/>
    <col min="11521" max="11521" width="41" customWidth="1"/>
    <col min="11522" max="11524" width="32.7109375" customWidth="1"/>
    <col min="11776" max="11776" width="8.28515625" customWidth="1"/>
    <col min="11777" max="11777" width="41" customWidth="1"/>
    <col min="11778" max="11780" width="32.7109375" customWidth="1"/>
    <col min="12032" max="12032" width="8.28515625" customWidth="1"/>
    <col min="12033" max="12033" width="41" customWidth="1"/>
    <col min="12034" max="12036" width="32.7109375" customWidth="1"/>
    <col min="12288" max="12288" width="8.28515625" customWidth="1"/>
    <col min="12289" max="12289" width="41" customWidth="1"/>
    <col min="12290" max="12292" width="32.7109375" customWidth="1"/>
    <col min="12544" max="12544" width="8.28515625" customWidth="1"/>
    <col min="12545" max="12545" width="41" customWidth="1"/>
    <col min="12546" max="12548" width="32.7109375" customWidth="1"/>
    <col min="12800" max="12800" width="8.28515625" customWidth="1"/>
    <col min="12801" max="12801" width="41" customWidth="1"/>
    <col min="12802" max="12804" width="32.7109375" customWidth="1"/>
    <col min="13056" max="13056" width="8.28515625" customWidth="1"/>
    <col min="13057" max="13057" width="41" customWidth="1"/>
    <col min="13058" max="13060" width="32.7109375" customWidth="1"/>
    <col min="13312" max="13312" width="8.28515625" customWidth="1"/>
    <col min="13313" max="13313" width="41" customWidth="1"/>
    <col min="13314" max="13316" width="32.7109375" customWidth="1"/>
    <col min="13568" max="13568" width="8.28515625" customWidth="1"/>
    <col min="13569" max="13569" width="41" customWidth="1"/>
    <col min="13570" max="13572" width="32.7109375" customWidth="1"/>
    <col min="13824" max="13824" width="8.28515625" customWidth="1"/>
    <col min="13825" max="13825" width="41" customWidth="1"/>
    <col min="13826" max="13828" width="32.7109375" customWidth="1"/>
    <col min="14080" max="14080" width="8.28515625" customWidth="1"/>
    <col min="14081" max="14081" width="41" customWidth="1"/>
    <col min="14082" max="14084" width="32.7109375" customWidth="1"/>
    <col min="14336" max="14336" width="8.28515625" customWidth="1"/>
    <col min="14337" max="14337" width="41" customWidth="1"/>
    <col min="14338" max="14340" width="32.7109375" customWidth="1"/>
    <col min="14592" max="14592" width="8.28515625" customWidth="1"/>
    <col min="14593" max="14593" width="41" customWidth="1"/>
    <col min="14594" max="14596" width="32.7109375" customWidth="1"/>
    <col min="14848" max="14848" width="8.28515625" customWidth="1"/>
    <col min="14849" max="14849" width="41" customWidth="1"/>
    <col min="14850" max="14852" width="32.7109375" customWidth="1"/>
    <col min="15104" max="15104" width="8.28515625" customWidth="1"/>
    <col min="15105" max="15105" width="41" customWidth="1"/>
    <col min="15106" max="15108" width="32.7109375" customWidth="1"/>
    <col min="15360" max="15360" width="8.28515625" customWidth="1"/>
    <col min="15361" max="15361" width="41" customWidth="1"/>
    <col min="15362" max="15364" width="32.7109375" customWidth="1"/>
    <col min="15616" max="15616" width="8.28515625" customWidth="1"/>
    <col min="15617" max="15617" width="41" customWidth="1"/>
    <col min="15618" max="15620" width="32.7109375" customWidth="1"/>
    <col min="15872" max="15872" width="8.28515625" customWidth="1"/>
    <col min="15873" max="15873" width="41" customWidth="1"/>
    <col min="15874" max="15876" width="32.7109375" customWidth="1"/>
    <col min="16128" max="16128" width="8.28515625" customWidth="1"/>
    <col min="16129" max="16129" width="41" customWidth="1"/>
    <col min="16130" max="16132" width="32.7109375" customWidth="1"/>
  </cols>
  <sheetData>
    <row r="1" spans="1:4" ht="15.75" x14ac:dyDescent="0.25">
      <c r="A1" s="20" t="s">
        <v>9</v>
      </c>
    </row>
    <row r="2" spans="1:4" ht="15.75" x14ac:dyDescent="0.25">
      <c r="A2" s="34" t="s">
        <v>235</v>
      </c>
    </row>
    <row r="4" spans="1:4" ht="15.75" thickBot="1" x14ac:dyDescent="0.3">
      <c r="A4" s="37"/>
      <c r="B4" s="35"/>
      <c r="C4" s="36"/>
      <c r="D4" s="36" t="s">
        <v>39</v>
      </c>
    </row>
    <row r="5" spans="1:4" ht="18" x14ac:dyDescent="0.25">
      <c r="A5" s="125" t="s">
        <v>277</v>
      </c>
      <c r="B5" s="126"/>
      <c r="C5" s="126"/>
      <c r="D5" s="127"/>
    </row>
    <row r="6" spans="1:4" ht="18" x14ac:dyDescent="0.25">
      <c r="A6" s="122" t="s">
        <v>237</v>
      </c>
      <c r="B6" s="123"/>
      <c r="C6" s="123"/>
      <c r="D6" s="124"/>
    </row>
    <row r="7" spans="1:4" ht="17.45" customHeight="1" x14ac:dyDescent="0.25">
      <c r="A7" s="122" t="s">
        <v>238</v>
      </c>
      <c r="B7" s="123"/>
      <c r="C7" s="123"/>
      <c r="D7" s="124"/>
    </row>
    <row r="8" spans="1:4" ht="15.75" thickBot="1" x14ac:dyDescent="0.3">
      <c r="A8" s="38" t="s">
        <v>0</v>
      </c>
      <c r="B8" s="39" t="s">
        <v>21</v>
      </c>
      <c r="C8" s="39" t="s">
        <v>22</v>
      </c>
      <c r="D8" s="40" t="s">
        <v>23</v>
      </c>
    </row>
    <row r="9" spans="1:4" ht="25.5" x14ac:dyDescent="0.25">
      <c r="A9" s="5" t="s">
        <v>29</v>
      </c>
      <c r="B9" s="6">
        <v>1658176</v>
      </c>
      <c r="C9" s="85">
        <v>0</v>
      </c>
      <c r="D9" s="7">
        <v>1539194</v>
      </c>
    </row>
    <row r="10" spans="1:4" ht="25.5" x14ac:dyDescent="0.25">
      <c r="A10" s="8" t="s">
        <v>30</v>
      </c>
      <c r="B10" s="3">
        <v>8054</v>
      </c>
      <c r="C10" s="86">
        <v>0</v>
      </c>
      <c r="D10" s="9">
        <v>0</v>
      </c>
    </row>
    <row r="11" spans="1:4" x14ac:dyDescent="0.25">
      <c r="A11" s="10" t="s">
        <v>282</v>
      </c>
      <c r="B11" s="4">
        <v>1666230</v>
      </c>
      <c r="C11" s="87">
        <v>0</v>
      </c>
      <c r="D11" s="11">
        <v>1539194</v>
      </c>
    </row>
    <row r="12" spans="1:4" x14ac:dyDescent="0.25">
      <c r="A12" s="8" t="s">
        <v>31</v>
      </c>
      <c r="B12" s="3">
        <v>70866</v>
      </c>
      <c r="C12" s="86">
        <v>0</v>
      </c>
      <c r="D12" s="9">
        <v>74206</v>
      </c>
    </row>
    <row r="13" spans="1:4" x14ac:dyDescent="0.25">
      <c r="A13" s="8" t="s">
        <v>32</v>
      </c>
      <c r="B13" s="3">
        <v>565647</v>
      </c>
      <c r="C13" s="86">
        <v>0</v>
      </c>
      <c r="D13" s="9">
        <v>1419505</v>
      </c>
    </row>
    <row r="14" spans="1:4" x14ac:dyDescent="0.25">
      <c r="A14" s="10" t="s">
        <v>281</v>
      </c>
      <c r="B14" s="4">
        <v>636513</v>
      </c>
      <c r="C14" s="87">
        <v>0</v>
      </c>
      <c r="D14" s="11">
        <v>1493711</v>
      </c>
    </row>
    <row r="15" spans="1:4" x14ac:dyDescent="0.25">
      <c r="A15" s="8" t="s">
        <v>33</v>
      </c>
      <c r="B15" s="3">
        <v>820000</v>
      </c>
      <c r="C15" s="86">
        <v>0</v>
      </c>
      <c r="D15" s="9">
        <v>0</v>
      </c>
    </row>
    <row r="16" spans="1:4" x14ac:dyDescent="0.25">
      <c r="A16" s="8" t="s">
        <v>34</v>
      </c>
      <c r="B16" s="3">
        <v>114390</v>
      </c>
      <c r="C16" s="86">
        <v>0</v>
      </c>
      <c r="D16" s="9">
        <v>0</v>
      </c>
    </row>
    <row r="17" spans="1:4" x14ac:dyDescent="0.25">
      <c r="A17" s="10" t="s">
        <v>283</v>
      </c>
      <c r="B17" s="4">
        <v>934390</v>
      </c>
      <c r="C17" s="87">
        <v>0</v>
      </c>
      <c r="D17" s="11">
        <v>0</v>
      </c>
    </row>
    <row r="18" spans="1:4" x14ac:dyDescent="0.25">
      <c r="A18" s="10" t="s">
        <v>286</v>
      </c>
      <c r="B18" s="4">
        <v>0</v>
      </c>
      <c r="C18" s="87"/>
      <c r="D18" s="11">
        <v>30693</v>
      </c>
    </row>
    <row r="19" spans="1:4" x14ac:dyDescent="0.25">
      <c r="A19" s="10" t="s">
        <v>35</v>
      </c>
      <c r="B19" s="4">
        <v>21589</v>
      </c>
      <c r="C19" s="87">
        <v>0</v>
      </c>
      <c r="D19" s="11">
        <v>24711</v>
      </c>
    </row>
    <row r="20" spans="1:4" ht="26.25" thickBot="1" x14ac:dyDescent="0.3">
      <c r="A20" s="12" t="s">
        <v>36</v>
      </c>
      <c r="B20" s="13">
        <v>73738</v>
      </c>
      <c r="C20" s="88">
        <v>0</v>
      </c>
      <c r="D20" s="14">
        <v>-9921</v>
      </c>
    </row>
    <row r="21" spans="1:4" ht="25.5" x14ac:dyDescent="0.25">
      <c r="A21" s="18" t="s">
        <v>37</v>
      </c>
      <c r="B21" s="17">
        <v>1404</v>
      </c>
      <c r="C21" s="89">
        <v>0</v>
      </c>
      <c r="D21" s="19">
        <v>2250</v>
      </c>
    </row>
    <row r="22" spans="1:4" ht="25.5" x14ac:dyDescent="0.25">
      <c r="A22" s="10" t="s">
        <v>284</v>
      </c>
      <c r="B22" s="4">
        <v>1404</v>
      </c>
      <c r="C22" s="87">
        <v>0</v>
      </c>
      <c r="D22" s="11">
        <v>2250</v>
      </c>
    </row>
    <row r="23" spans="1:4" ht="15.75" thickBot="1" x14ac:dyDescent="0.3">
      <c r="A23" s="12" t="s">
        <v>285</v>
      </c>
      <c r="B23" s="13">
        <v>1404</v>
      </c>
      <c r="C23" s="88">
        <v>0</v>
      </c>
      <c r="D23" s="14">
        <v>2250</v>
      </c>
    </row>
    <row r="24" spans="1:4" ht="15.75" thickBot="1" x14ac:dyDescent="0.3">
      <c r="A24" s="78" t="s">
        <v>38</v>
      </c>
      <c r="B24" s="46">
        <v>75142</v>
      </c>
      <c r="C24" s="90">
        <v>0</v>
      </c>
      <c r="D24" s="47">
        <v>-7671</v>
      </c>
    </row>
  </sheetData>
  <mergeCells count="3">
    <mergeCell ref="A7:D7"/>
    <mergeCell ref="A5:D5"/>
    <mergeCell ref="A6:D6"/>
  </mergeCells>
  <pageMargins left="0.7" right="0.7" top="0.75" bottom="0.75" header="0.3" footer="0.3"/>
  <pageSetup paperSize="9" scale="9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"/>
  <sheetViews>
    <sheetView workbookViewId="0">
      <selection activeCell="G9" sqref="G9"/>
    </sheetView>
  </sheetViews>
  <sheetFormatPr defaultRowHeight="15" x14ac:dyDescent="0.25"/>
  <cols>
    <col min="1" max="1" width="32.7109375" customWidth="1"/>
    <col min="2" max="2" width="26.7109375" customWidth="1"/>
    <col min="3" max="5" width="32.7109375" customWidth="1"/>
    <col min="256" max="256" width="8.28515625" customWidth="1"/>
    <col min="257" max="257" width="41" customWidth="1"/>
    <col min="258" max="261" width="32.7109375" customWidth="1"/>
    <col min="512" max="512" width="8.28515625" customWidth="1"/>
    <col min="513" max="513" width="41" customWidth="1"/>
    <col min="514" max="517" width="32.7109375" customWidth="1"/>
    <col min="768" max="768" width="8.28515625" customWidth="1"/>
    <col min="769" max="769" width="41" customWidth="1"/>
    <col min="770" max="773" width="32.7109375" customWidth="1"/>
    <col min="1024" max="1024" width="8.28515625" customWidth="1"/>
    <col min="1025" max="1025" width="41" customWidth="1"/>
    <col min="1026" max="1029" width="32.7109375" customWidth="1"/>
    <col min="1280" max="1280" width="8.28515625" customWidth="1"/>
    <col min="1281" max="1281" width="41" customWidth="1"/>
    <col min="1282" max="1285" width="32.7109375" customWidth="1"/>
    <col min="1536" max="1536" width="8.28515625" customWidth="1"/>
    <col min="1537" max="1537" width="41" customWidth="1"/>
    <col min="1538" max="1541" width="32.7109375" customWidth="1"/>
    <col min="1792" max="1792" width="8.28515625" customWidth="1"/>
    <col min="1793" max="1793" width="41" customWidth="1"/>
    <col min="1794" max="1797" width="32.7109375" customWidth="1"/>
    <col min="2048" max="2048" width="8.28515625" customWidth="1"/>
    <col min="2049" max="2049" width="41" customWidth="1"/>
    <col min="2050" max="2053" width="32.7109375" customWidth="1"/>
    <col min="2304" max="2304" width="8.28515625" customWidth="1"/>
    <col min="2305" max="2305" width="41" customWidth="1"/>
    <col min="2306" max="2309" width="32.7109375" customWidth="1"/>
    <col min="2560" max="2560" width="8.28515625" customWidth="1"/>
    <col min="2561" max="2561" width="41" customWidth="1"/>
    <col min="2562" max="2565" width="32.7109375" customWidth="1"/>
    <col min="2816" max="2816" width="8.28515625" customWidth="1"/>
    <col min="2817" max="2817" width="41" customWidth="1"/>
    <col min="2818" max="2821" width="32.7109375" customWidth="1"/>
    <col min="3072" max="3072" width="8.28515625" customWidth="1"/>
    <col min="3073" max="3073" width="41" customWidth="1"/>
    <col min="3074" max="3077" width="32.7109375" customWidth="1"/>
    <col min="3328" max="3328" width="8.28515625" customWidth="1"/>
    <col min="3329" max="3329" width="41" customWidth="1"/>
    <col min="3330" max="3333" width="32.7109375" customWidth="1"/>
    <col min="3584" max="3584" width="8.28515625" customWidth="1"/>
    <col min="3585" max="3585" width="41" customWidth="1"/>
    <col min="3586" max="3589" width="32.7109375" customWidth="1"/>
    <col min="3840" max="3840" width="8.28515625" customWidth="1"/>
    <col min="3841" max="3841" width="41" customWidth="1"/>
    <col min="3842" max="3845" width="32.7109375" customWidth="1"/>
    <col min="4096" max="4096" width="8.28515625" customWidth="1"/>
    <col min="4097" max="4097" width="41" customWidth="1"/>
    <col min="4098" max="4101" width="32.7109375" customWidth="1"/>
    <col min="4352" max="4352" width="8.28515625" customWidth="1"/>
    <col min="4353" max="4353" width="41" customWidth="1"/>
    <col min="4354" max="4357" width="32.7109375" customWidth="1"/>
    <col min="4608" max="4608" width="8.28515625" customWidth="1"/>
    <col min="4609" max="4609" width="41" customWidth="1"/>
    <col min="4610" max="4613" width="32.7109375" customWidth="1"/>
    <col min="4864" max="4864" width="8.28515625" customWidth="1"/>
    <col min="4865" max="4865" width="41" customWidth="1"/>
    <col min="4866" max="4869" width="32.7109375" customWidth="1"/>
    <col min="5120" max="5120" width="8.28515625" customWidth="1"/>
    <col min="5121" max="5121" width="41" customWidth="1"/>
    <col min="5122" max="5125" width="32.7109375" customWidth="1"/>
    <col min="5376" max="5376" width="8.28515625" customWidth="1"/>
    <col min="5377" max="5377" width="41" customWidth="1"/>
    <col min="5378" max="5381" width="32.7109375" customWidth="1"/>
    <col min="5632" max="5632" width="8.28515625" customWidth="1"/>
    <col min="5633" max="5633" width="41" customWidth="1"/>
    <col min="5634" max="5637" width="32.7109375" customWidth="1"/>
    <col min="5888" max="5888" width="8.28515625" customWidth="1"/>
    <col min="5889" max="5889" width="41" customWidth="1"/>
    <col min="5890" max="5893" width="32.7109375" customWidth="1"/>
    <col min="6144" max="6144" width="8.28515625" customWidth="1"/>
    <col min="6145" max="6145" width="41" customWidth="1"/>
    <col min="6146" max="6149" width="32.7109375" customWidth="1"/>
    <col min="6400" max="6400" width="8.28515625" customWidth="1"/>
    <col min="6401" max="6401" width="41" customWidth="1"/>
    <col min="6402" max="6405" width="32.7109375" customWidth="1"/>
    <col min="6656" max="6656" width="8.28515625" customWidth="1"/>
    <col min="6657" max="6657" width="41" customWidth="1"/>
    <col min="6658" max="6661" width="32.7109375" customWidth="1"/>
    <col min="6912" max="6912" width="8.28515625" customWidth="1"/>
    <col min="6913" max="6913" width="41" customWidth="1"/>
    <col min="6914" max="6917" width="32.7109375" customWidth="1"/>
    <col min="7168" max="7168" width="8.28515625" customWidth="1"/>
    <col min="7169" max="7169" width="41" customWidth="1"/>
    <col min="7170" max="7173" width="32.7109375" customWidth="1"/>
    <col min="7424" max="7424" width="8.28515625" customWidth="1"/>
    <col min="7425" max="7425" width="41" customWidth="1"/>
    <col min="7426" max="7429" width="32.7109375" customWidth="1"/>
    <col min="7680" max="7680" width="8.28515625" customWidth="1"/>
    <col min="7681" max="7681" width="41" customWidth="1"/>
    <col min="7682" max="7685" width="32.7109375" customWidth="1"/>
    <col min="7936" max="7936" width="8.28515625" customWidth="1"/>
    <col min="7937" max="7937" width="41" customWidth="1"/>
    <col min="7938" max="7941" width="32.7109375" customWidth="1"/>
    <col min="8192" max="8192" width="8.28515625" customWidth="1"/>
    <col min="8193" max="8193" width="41" customWidth="1"/>
    <col min="8194" max="8197" width="32.7109375" customWidth="1"/>
    <col min="8448" max="8448" width="8.28515625" customWidth="1"/>
    <col min="8449" max="8449" width="41" customWidth="1"/>
    <col min="8450" max="8453" width="32.7109375" customWidth="1"/>
    <col min="8704" max="8704" width="8.28515625" customWidth="1"/>
    <col min="8705" max="8705" width="41" customWidth="1"/>
    <col min="8706" max="8709" width="32.7109375" customWidth="1"/>
    <col min="8960" max="8960" width="8.28515625" customWidth="1"/>
    <col min="8961" max="8961" width="41" customWidth="1"/>
    <col min="8962" max="8965" width="32.7109375" customWidth="1"/>
    <col min="9216" max="9216" width="8.28515625" customWidth="1"/>
    <col min="9217" max="9217" width="41" customWidth="1"/>
    <col min="9218" max="9221" width="32.7109375" customWidth="1"/>
    <col min="9472" max="9472" width="8.28515625" customWidth="1"/>
    <col min="9473" max="9473" width="41" customWidth="1"/>
    <col min="9474" max="9477" width="32.7109375" customWidth="1"/>
    <col min="9728" max="9728" width="8.28515625" customWidth="1"/>
    <col min="9729" max="9729" width="41" customWidth="1"/>
    <col min="9730" max="9733" width="32.7109375" customWidth="1"/>
    <col min="9984" max="9984" width="8.28515625" customWidth="1"/>
    <col min="9985" max="9985" width="41" customWidth="1"/>
    <col min="9986" max="9989" width="32.7109375" customWidth="1"/>
    <col min="10240" max="10240" width="8.28515625" customWidth="1"/>
    <col min="10241" max="10241" width="41" customWidth="1"/>
    <col min="10242" max="10245" width="32.7109375" customWidth="1"/>
    <col min="10496" max="10496" width="8.28515625" customWidth="1"/>
    <col min="10497" max="10497" width="41" customWidth="1"/>
    <col min="10498" max="10501" width="32.7109375" customWidth="1"/>
    <col min="10752" max="10752" width="8.28515625" customWidth="1"/>
    <col min="10753" max="10753" width="41" customWidth="1"/>
    <col min="10754" max="10757" width="32.7109375" customWidth="1"/>
    <col min="11008" max="11008" width="8.28515625" customWidth="1"/>
    <col min="11009" max="11009" width="41" customWidth="1"/>
    <col min="11010" max="11013" width="32.7109375" customWidth="1"/>
    <col min="11264" max="11264" width="8.28515625" customWidth="1"/>
    <col min="11265" max="11265" width="41" customWidth="1"/>
    <col min="11266" max="11269" width="32.7109375" customWidth="1"/>
    <col min="11520" max="11520" width="8.28515625" customWidth="1"/>
    <col min="11521" max="11521" width="41" customWidth="1"/>
    <col min="11522" max="11525" width="32.7109375" customWidth="1"/>
    <col min="11776" max="11776" width="8.28515625" customWidth="1"/>
    <col min="11777" max="11777" width="41" customWidth="1"/>
    <col min="11778" max="11781" width="32.7109375" customWidth="1"/>
    <col min="12032" max="12032" width="8.28515625" customWidth="1"/>
    <col min="12033" max="12033" width="41" customWidth="1"/>
    <col min="12034" max="12037" width="32.7109375" customWidth="1"/>
    <col min="12288" max="12288" width="8.28515625" customWidth="1"/>
    <col min="12289" max="12289" width="41" customWidth="1"/>
    <col min="12290" max="12293" width="32.7109375" customWidth="1"/>
    <col min="12544" max="12544" width="8.28515625" customWidth="1"/>
    <col min="12545" max="12545" width="41" customWidth="1"/>
    <col min="12546" max="12549" width="32.7109375" customWidth="1"/>
    <col min="12800" max="12800" width="8.28515625" customWidth="1"/>
    <col min="12801" max="12801" width="41" customWidth="1"/>
    <col min="12802" max="12805" width="32.7109375" customWidth="1"/>
    <col min="13056" max="13056" width="8.28515625" customWidth="1"/>
    <col min="13057" max="13057" width="41" customWidth="1"/>
    <col min="13058" max="13061" width="32.7109375" customWidth="1"/>
    <col min="13312" max="13312" width="8.28515625" customWidth="1"/>
    <col min="13313" max="13313" width="41" customWidth="1"/>
    <col min="13314" max="13317" width="32.7109375" customWidth="1"/>
    <col min="13568" max="13568" width="8.28515625" customWidth="1"/>
    <col min="13569" max="13569" width="41" customWidth="1"/>
    <col min="13570" max="13573" width="32.7109375" customWidth="1"/>
    <col min="13824" max="13824" width="8.28515625" customWidth="1"/>
    <col min="13825" max="13825" width="41" customWidth="1"/>
    <col min="13826" max="13829" width="32.7109375" customWidth="1"/>
    <col min="14080" max="14080" width="8.28515625" customWidth="1"/>
    <col min="14081" max="14081" width="41" customWidth="1"/>
    <col min="14082" max="14085" width="32.7109375" customWidth="1"/>
    <col min="14336" max="14336" width="8.28515625" customWidth="1"/>
    <col min="14337" max="14337" width="41" customWidth="1"/>
    <col min="14338" max="14341" width="32.7109375" customWidth="1"/>
    <col min="14592" max="14592" width="8.28515625" customWidth="1"/>
    <col min="14593" max="14593" width="41" customWidth="1"/>
    <col min="14594" max="14597" width="32.7109375" customWidth="1"/>
    <col min="14848" max="14848" width="8.28515625" customWidth="1"/>
    <col min="14849" max="14849" width="41" customWidth="1"/>
    <col min="14850" max="14853" width="32.7109375" customWidth="1"/>
    <col min="15104" max="15104" width="8.28515625" customWidth="1"/>
    <col min="15105" max="15105" width="41" customWidth="1"/>
    <col min="15106" max="15109" width="32.7109375" customWidth="1"/>
    <col min="15360" max="15360" width="8.28515625" customWidth="1"/>
    <col min="15361" max="15361" width="41" customWidth="1"/>
    <col min="15362" max="15365" width="32.7109375" customWidth="1"/>
    <col min="15616" max="15616" width="8.28515625" customWidth="1"/>
    <col min="15617" max="15617" width="41" customWidth="1"/>
    <col min="15618" max="15621" width="32.7109375" customWidth="1"/>
    <col min="15872" max="15872" width="8.28515625" customWidth="1"/>
    <col min="15873" max="15873" width="41" customWidth="1"/>
    <col min="15874" max="15877" width="32.7109375" customWidth="1"/>
    <col min="16128" max="16128" width="8.28515625" customWidth="1"/>
    <col min="16129" max="16129" width="41" customWidth="1"/>
    <col min="16130" max="16133" width="32.7109375" customWidth="1"/>
  </cols>
  <sheetData>
    <row r="1" spans="1:5" ht="15.75" x14ac:dyDescent="0.25">
      <c r="A1" s="20" t="s">
        <v>9</v>
      </c>
    </row>
    <row r="2" spans="1:5" ht="15.75" x14ac:dyDescent="0.25">
      <c r="A2" s="34" t="s">
        <v>235</v>
      </c>
    </row>
    <row r="4" spans="1:5" ht="15.75" thickBot="1" x14ac:dyDescent="0.3">
      <c r="E4" s="2" t="s">
        <v>39</v>
      </c>
    </row>
    <row r="5" spans="1:5" ht="18" x14ac:dyDescent="0.25">
      <c r="A5" s="125" t="s">
        <v>277</v>
      </c>
      <c r="B5" s="126"/>
      <c r="C5" s="126"/>
      <c r="D5" s="126"/>
      <c r="E5" s="127"/>
    </row>
    <row r="6" spans="1:5" ht="18" x14ac:dyDescent="0.25">
      <c r="A6" s="122" t="s">
        <v>243</v>
      </c>
      <c r="B6" s="123"/>
      <c r="C6" s="123"/>
      <c r="D6" s="123"/>
      <c r="E6" s="124"/>
    </row>
    <row r="7" spans="1:5" ht="17.45" customHeight="1" thickBot="1" x14ac:dyDescent="0.3">
      <c r="A7" s="128" t="s">
        <v>257</v>
      </c>
      <c r="B7" s="129"/>
      <c r="C7" s="129"/>
      <c r="D7" s="129"/>
      <c r="E7" s="130"/>
    </row>
    <row r="8" spans="1:5" ht="75.75" thickBot="1" x14ac:dyDescent="0.3">
      <c r="A8" s="98" t="s">
        <v>0</v>
      </c>
      <c r="B8" s="99" t="s">
        <v>226</v>
      </c>
      <c r="C8" s="99" t="s">
        <v>227</v>
      </c>
      <c r="D8" s="99" t="s">
        <v>228</v>
      </c>
      <c r="E8" s="100" t="s">
        <v>244</v>
      </c>
    </row>
    <row r="9" spans="1:5" ht="63.75" x14ac:dyDescent="0.25">
      <c r="A9" s="91" t="s">
        <v>296</v>
      </c>
      <c r="B9" s="44">
        <v>1040000</v>
      </c>
      <c r="C9" s="44">
        <v>1040000</v>
      </c>
      <c r="D9" s="97">
        <v>0</v>
      </c>
      <c r="E9" s="45">
        <v>0</v>
      </c>
    </row>
    <row r="10" spans="1:5" ht="64.5" thickBot="1" x14ac:dyDescent="0.3">
      <c r="A10" s="92" t="s">
        <v>295</v>
      </c>
      <c r="B10" s="93">
        <v>499194</v>
      </c>
      <c r="C10" s="93">
        <v>492271</v>
      </c>
      <c r="D10" s="74">
        <v>6923</v>
      </c>
      <c r="E10" s="43">
        <v>0</v>
      </c>
    </row>
    <row r="11" spans="1:5" ht="15.75" thickBot="1" x14ac:dyDescent="0.3">
      <c r="A11" s="94" t="s">
        <v>250</v>
      </c>
      <c r="B11" s="95">
        <f>+B9+B10</f>
        <v>1539194</v>
      </c>
      <c r="C11" s="95">
        <f>+C9+C10</f>
        <v>1532271</v>
      </c>
      <c r="D11" s="95">
        <f>+D10</f>
        <v>6923</v>
      </c>
      <c r="E11" s="96">
        <v>0</v>
      </c>
    </row>
  </sheetData>
  <mergeCells count="3">
    <mergeCell ref="A5:E5"/>
    <mergeCell ref="A6:E6"/>
    <mergeCell ref="A7:E7"/>
  </mergeCells>
  <pageMargins left="0.7" right="0.7" top="0.75" bottom="0.75" header="0.3" footer="0.3"/>
  <pageSetup paperSize="9" scale="8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22"/>
  <sheetViews>
    <sheetView workbookViewId="0">
      <selection activeCell="A5" sqref="A5:AF5"/>
    </sheetView>
  </sheetViews>
  <sheetFormatPr defaultColWidth="9" defaultRowHeight="15" x14ac:dyDescent="0.25"/>
  <cols>
    <col min="1" max="1" width="25.5703125" style="23" bestFit="1" customWidth="1"/>
    <col min="2" max="6" width="3.28515625" style="23" customWidth="1"/>
    <col min="7" max="7" width="3.7109375" style="23" customWidth="1"/>
    <col min="8" max="11" width="3.28515625" style="23" customWidth="1"/>
    <col min="12" max="12" width="3.7109375" style="23" customWidth="1"/>
    <col min="13" max="47" width="3.28515625" style="23" customWidth="1"/>
    <col min="48" max="256" width="9" style="23"/>
    <col min="257" max="257" width="7.28515625" style="23" customWidth="1"/>
    <col min="258" max="262" width="3.28515625" style="23" customWidth="1"/>
    <col min="263" max="263" width="3.7109375" style="23" customWidth="1"/>
    <col min="264" max="267" width="3.28515625" style="23" customWidth="1"/>
    <col min="268" max="268" width="3.7109375" style="23" customWidth="1"/>
    <col min="269" max="303" width="3.28515625" style="23" customWidth="1"/>
    <col min="304" max="512" width="9" style="23"/>
    <col min="513" max="513" width="7.28515625" style="23" customWidth="1"/>
    <col min="514" max="518" width="3.28515625" style="23" customWidth="1"/>
    <col min="519" max="519" width="3.7109375" style="23" customWidth="1"/>
    <col min="520" max="523" width="3.28515625" style="23" customWidth="1"/>
    <col min="524" max="524" width="3.7109375" style="23" customWidth="1"/>
    <col min="525" max="559" width="3.28515625" style="23" customWidth="1"/>
    <col min="560" max="768" width="9" style="23"/>
    <col min="769" max="769" width="7.28515625" style="23" customWidth="1"/>
    <col min="770" max="774" width="3.28515625" style="23" customWidth="1"/>
    <col min="775" max="775" width="3.7109375" style="23" customWidth="1"/>
    <col min="776" max="779" width="3.28515625" style="23" customWidth="1"/>
    <col min="780" max="780" width="3.7109375" style="23" customWidth="1"/>
    <col min="781" max="815" width="3.28515625" style="23" customWidth="1"/>
    <col min="816" max="1024" width="9" style="23"/>
    <col min="1025" max="1025" width="7.28515625" style="23" customWidth="1"/>
    <col min="1026" max="1030" width="3.28515625" style="23" customWidth="1"/>
    <col min="1031" max="1031" width="3.7109375" style="23" customWidth="1"/>
    <col min="1032" max="1035" width="3.28515625" style="23" customWidth="1"/>
    <col min="1036" max="1036" width="3.7109375" style="23" customWidth="1"/>
    <col min="1037" max="1071" width="3.28515625" style="23" customWidth="1"/>
    <col min="1072" max="1280" width="9" style="23"/>
    <col min="1281" max="1281" width="7.28515625" style="23" customWidth="1"/>
    <col min="1282" max="1286" width="3.28515625" style="23" customWidth="1"/>
    <col min="1287" max="1287" width="3.7109375" style="23" customWidth="1"/>
    <col min="1288" max="1291" width="3.28515625" style="23" customWidth="1"/>
    <col min="1292" max="1292" width="3.7109375" style="23" customWidth="1"/>
    <col min="1293" max="1327" width="3.28515625" style="23" customWidth="1"/>
    <col min="1328" max="1536" width="9" style="23"/>
    <col min="1537" max="1537" width="7.28515625" style="23" customWidth="1"/>
    <col min="1538" max="1542" width="3.28515625" style="23" customWidth="1"/>
    <col min="1543" max="1543" width="3.7109375" style="23" customWidth="1"/>
    <col min="1544" max="1547" width="3.28515625" style="23" customWidth="1"/>
    <col min="1548" max="1548" width="3.7109375" style="23" customWidth="1"/>
    <col min="1549" max="1583" width="3.28515625" style="23" customWidth="1"/>
    <col min="1584" max="1792" width="9" style="23"/>
    <col min="1793" max="1793" width="7.28515625" style="23" customWidth="1"/>
    <col min="1794" max="1798" width="3.28515625" style="23" customWidth="1"/>
    <col min="1799" max="1799" width="3.7109375" style="23" customWidth="1"/>
    <col min="1800" max="1803" width="3.28515625" style="23" customWidth="1"/>
    <col min="1804" max="1804" width="3.7109375" style="23" customWidth="1"/>
    <col min="1805" max="1839" width="3.28515625" style="23" customWidth="1"/>
    <col min="1840" max="2048" width="9" style="23"/>
    <col min="2049" max="2049" width="7.28515625" style="23" customWidth="1"/>
    <col min="2050" max="2054" width="3.28515625" style="23" customWidth="1"/>
    <col min="2055" max="2055" width="3.7109375" style="23" customWidth="1"/>
    <col min="2056" max="2059" width="3.28515625" style="23" customWidth="1"/>
    <col min="2060" max="2060" width="3.7109375" style="23" customWidth="1"/>
    <col min="2061" max="2095" width="3.28515625" style="23" customWidth="1"/>
    <col min="2096" max="2304" width="9" style="23"/>
    <col min="2305" max="2305" width="7.28515625" style="23" customWidth="1"/>
    <col min="2306" max="2310" width="3.28515625" style="23" customWidth="1"/>
    <col min="2311" max="2311" width="3.7109375" style="23" customWidth="1"/>
    <col min="2312" max="2315" width="3.28515625" style="23" customWidth="1"/>
    <col min="2316" max="2316" width="3.7109375" style="23" customWidth="1"/>
    <col min="2317" max="2351" width="3.28515625" style="23" customWidth="1"/>
    <col min="2352" max="2560" width="9" style="23"/>
    <col min="2561" max="2561" width="7.28515625" style="23" customWidth="1"/>
    <col min="2562" max="2566" width="3.28515625" style="23" customWidth="1"/>
    <col min="2567" max="2567" width="3.7109375" style="23" customWidth="1"/>
    <col min="2568" max="2571" width="3.28515625" style="23" customWidth="1"/>
    <col min="2572" max="2572" width="3.7109375" style="23" customWidth="1"/>
    <col min="2573" max="2607" width="3.28515625" style="23" customWidth="1"/>
    <col min="2608" max="2816" width="9" style="23"/>
    <col min="2817" max="2817" width="7.28515625" style="23" customWidth="1"/>
    <col min="2818" max="2822" width="3.28515625" style="23" customWidth="1"/>
    <col min="2823" max="2823" width="3.7109375" style="23" customWidth="1"/>
    <col min="2824" max="2827" width="3.28515625" style="23" customWidth="1"/>
    <col min="2828" max="2828" width="3.7109375" style="23" customWidth="1"/>
    <col min="2829" max="2863" width="3.28515625" style="23" customWidth="1"/>
    <col min="2864" max="3072" width="9" style="23"/>
    <col min="3073" max="3073" width="7.28515625" style="23" customWidth="1"/>
    <col min="3074" max="3078" width="3.28515625" style="23" customWidth="1"/>
    <col min="3079" max="3079" width="3.7109375" style="23" customWidth="1"/>
    <col min="3080" max="3083" width="3.28515625" style="23" customWidth="1"/>
    <col min="3084" max="3084" width="3.7109375" style="23" customWidth="1"/>
    <col min="3085" max="3119" width="3.28515625" style="23" customWidth="1"/>
    <col min="3120" max="3328" width="9" style="23"/>
    <col min="3329" max="3329" width="7.28515625" style="23" customWidth="1"/>
    <col min="3330" max="3334" width="3.28515625" style="23" customWidth="1"/>
    <col min="3335" max="3335" width="3.7109375" style="23" customWidth="1"/>
    <col min="3336" max="3339" width="3.28515625" style="23" customWidth="1"/>
    <col min="3340" max="3340" width="3.7109375" style="23" customWidth="1"/>
    <col min="3341" max="3375" width="3.28515625" style="23" customWidth="1"/>
    <col min="3376" max="3584" width="9" style="23"/>
    <col min="3585" max="3585" width="7.28515625" style="23" customWidth="1"/>
    <col min="3586" max="3590" width="3.28515625" style="23" customWidth="1"/>
    <col min="3591" max="3591" width="3.7109375" style="23" customWidth="1"/>
    <col min="3592" max="3595" width="3.28515625" style="23" customWidth="1"/>
    <col min="3596" max="3596" width="3.7109375" style="23" customWidth="1"/>
    <col min="3597" max="3631" width="3.28515625" style="23" customWidth="1"/>
    <col min="3632" max="3840" width="9" style="23"/>
    <col min="3841" max="3841" width="7.28515625" style="23" customWidth="1"/>
    <col min="3842" max="3846" width="3.28515625" style="23" customWidth="1"/>
    <col min="3847" max="3847" width="3.7109375" style="23" customWidth="1"/>
    <col min="3848" max="3851" width="3.28515625" style="23" customWidth="1"/>
    <col min="3852" max="3852" width="3.7109375" style="23" customWidth="1"/>
    <col min="3853" max="3887" width="3.28515625" style="23" customWidth="1"/>
    <col min="3888" max="4096" width="9" style="23"/>
    <col min="4097" max="4097" width="7.28515625" style="23" customWidth="1"/>
    <col min="4098" max="4102" width="3.28515625" style="23" customWidth="1"/>
    <col min="4103" max="4103" width="3.7109375" style="23" customWidth="1"/>
    <col min="4104" max="4107" width="3.28515625" style="23" customWidth="1"/>
    <col min="4108" max="4108" width="3.7109375" style="23" customWidth="1"/>
    <col min="4109" max="4143" width="3.28515625" style="23" customWidth="1"/>
    <col min="4144" max="4352" width="9" style="23"/>
    <col min="4353" max="4353" width="7.28515625" style="23" customWidth="1"/>
    <col min="4354" max="4358" width="3.28515625" style="23" customWidth="1"/>
    <col min="4359" max="4359" width="3.7109375" style="23" customWidth="1"/>
    <col min="4360" max="4363" width="3.28515625" style="23" customWidth="1"/>
    <col min="4364" max="4364" width="3.7109375" style="23" customWidth="1"/>
    <col min="4365" max="4399" width="3.28515625" style="23" customWidth="1"/>
    <col min="4400" max="4608" width="9" style="23"/>
    <col min="4609" max="4609" width="7.28515625" style="23" customWidth="1"/>
    <col min="4610" max="4614" width="3.28515625" style="23" customWidth="1"/>
    <col min="4615" max="4615" width="3.7109375" style="23" customWidth="1"/>
    <col min="4616" max="4619" width="3.28515625" style="23" customWidth="1"/>
    <col min="4620" max="4620" width="3.7109375" style="23" customWidth="1"/>
    <col min="4621" max="4655" width="3.28515625" style="23" customWidth="1"/>
    <col min="4656" max="4864" width="9" style="23"/>
    <col min="4865" max="4865" width="7.28515625" style="23" customWidth="1"/>
    <col min="4866" max="4870" width="3.28515625" style="23" customWidth="1"/>
    <col min="4871" max="4871" width="3.7109375" style="23" customWidth="1"/>
    <col min="4872" max="4875" width="3.28515625" style="23" customWidth="1"/>
    <col min="4876" max="4876" width="3.7109375" style="23" customWidth="1"/>
    <col min="4877" max="4911" width="3.28515625" style="23" customWidth="1"/>
    <col min="4912" max="5120" width="9" style="23"/>
    <col min="5121" max="5121" width="7.28515625" style="23" customWidth="1"/>
    <col min="5122" max="5126" width="3.28515625" style="23" customWidth="1"/>
    <col min="5127" max="5127" width="3.7109375" style="23" customWidth="1"/>
    <col min="5128" max="5131" width="3.28515625" style="23" customWidth="1"/>
    <col min="5132" max="5132" width="3.7109375" style="23" customWidth="1"/>
    <col min="5133" max="5167" width="3.28515625" style="23" customWidth="1"/>
    <col min="5168" max="5376" width="9" style="23"/>
    <col min="5377" max="5377" width="7.28515625" style="23" customWidth="1"/>
    <col min="5378" max="5382" width="3.28515625" style="23" customWidth="1"/>
    <col min="5383" max="5383" width="3.7109375" style="23" customWidth="1"/>
    <col min="5384" max="5387" width="3.28515625" style="23" customWidth="1"/>
    <col min="5388" max="5388" width="3.7109375" style="23" customWidth="1"/>
    <col min="5389" max="5423" width="3.28515625" style="23" customWidth="1"/>
    <col min="5424" max="5632" width="9" style="23"/>
    <col min="5633" max="5633" width="7.28515625" style="23" customWidth="1"/>
    <col min="5634" max="5638" width="3.28515625" style="23" customWidth="1"/>
    <col min="5639" max="5639" width="3.7109375" style="23" customWidth="1"/>
    <col min="5640" max="5643" width="3.28515625" style="23" customWidth="1"/>
    <col min="5644" max="5644" width="3.7109375" style="23" customWidth="1"/>
    <col min="5645" max="5679" width="3.28515625" style="23" customWidth="1"/>
    <col min="5680" max="5888" width="9" style="23"/>
    <col min="5889" max="5889" width="7.28515625" style="23" customWidth="1"/>
    <col min="5890" max="5894" width="3.28515625" style="23" customWidth="1"/>
    <col min="5895" max="5895" width="3.7109375" style="23" customWidth="1"/>
    <col min="5896" max="5899" width="3.28515625" style="23" customWidth="1"/>
    <col min="5900" max="5900" width="3.7109375" style="23" customWidth="1"/>
    <col min="5901" max="5935" width="3.28515625" style="23" customWidth="1"/>
    <col min="5936" max="6144" width="9" style="23"/>
    <col min="6145" max="6145" width="7.28515625" style="23" customWidth="1"/>
    <col min="6146" max="6150" width="3.28515625" style="23" customWidth="1"/>
    <col min="6151" max="6151" width="3.7109375" style="23" customWidth="1"/>
    <col min="6152" max="6155" width="3.28515625" style="23" customWidth="1"/>
    <col min="6156" max="6156" width="3.7109375" style="23" customWidth="1"/>
    <col min="6157" max="6191" width="3.28515625" style="23" customWidth="1"/>
    <col min="6192" max="6400" width="9" style="23"/>
    <col min="6401" max="6401" width="7.28515625" style="23" customWidth="1"/>
    <col min="6402" max="6406" width="3.28515625" style="23" customWidth="1"/>
    <col min="6407" max="6407" width="3.7109375" style="23" customWidth="1"/>
    <col min="6408" max="6411" width="3.28515625" style="23" customWidth="1"/>
    <col min="6412" max="6412" width="3.7109375" style="23" customWidth="1"/>
    <col min="6413" max="6447" width="3.28515625" style="23" customWidth="1"/>
    <col min="6448" max="6656" width="9" style="23"/>
    <col min="6657" max="6657" width="7.28515625" style="23" customWidth="1"/>
    <col min="6658" max="6662" width="3.28515625" style="23" customWidth="1"/>
    <col min="6663" max="6663" width="3.7109375" style="23" customWidth="1"/>
    <col min="6664" max="6667" width="3.28515625" style="23" customWidth="1"/>
    <col min="6668" max="6668" width="3.7109375" style="23" customWidth="1"/>
    <col min="6669" max="6703" width="3.28515625" style="23" customWidth="1"/>
    <col min="6704" max="6912" width="9" style="23"/>
    <col min="6913" max="6913" width="7.28515625" style="23" customWidth="1"/>
    <col min="6914" max="6918" width="3.28515625" style="23" customWidth="1"/>
    <col min="6919" max="6919" width="3.7109375" style="23" customWidth="1"/>
    <col min="6920" max="6923" width="3.28515625" style="23" customWidth="1"/>
    <col min="6924" max="6924" width="3.7109375" style="23" customWidth="1"/>
    <col min="6925" max="6959" width="3.28515625" style="23" customWidth="1"/>
    <col min="6960" max="7168" width="9" style="23"/>
    <col min="7169" max="7169" width="7.28515625" style="23" customWidth="1"/>
    <col min="7170" max="7174" width="3.28515625" style="23" customWidth="1"/>
    <col min="7175" max="7175" width="3.7109375" style="23" customWidth="1"/>
    <col min="7176" max="7179" width="3.28515625" style="23" customWidth="1"/>
    <col min="7180" max="7180" width="3.7109375" style="23" customWidth="1"/>
    <col min="7181" max="7215" width="3.28515625" style="23" customWidth="1"/>
    <col min="7216" max="7424" width="9" style="23"/>
    <col min="7425" max="7425" width="7.28515625" style="23" customWidth="1"/>
    <col min="7426" max="7430" width="3.28515625" style="23" customWidth="1"/>
    <col min="7431" max="7431" width="3.7109375" style="23" customWidth="1"/>
    <col min="7432" max="7435" width="3.28515625" style="23" customWidth="1"/>
    <col min="7436" max="7436" width="3.7109375" style="23" customWidth="1"/>
    <col min="7437" max="7471" width="3.28515625" style="23" customWidth="1"/>
    <col min="7472" max="7680" width="9" style="23"/>
    <col min="7681" max="7681" width="7.28515625" style="23" customWidth="1"/>
    <col min="7682" max="7686" width="3.28515625" style="23" customWidth="1"/>
    <col min="7687" max="7687" width="3.7109375" style="23" customWidth="1"/>
    <col min="7688" max="7691" width="3.28515625" style="23" customWidth="1"/>
    <col min="7692" max="7692" width="3.7109375" style="23" customWidth="1"/>
    <col min="7693" max="7727" width="3.28515625" style="23" customWidth="1"/>
    <col min="7728" max="7936" width="9" style="23"/>
    <col min="7937" max="7937" width="7.28515625" style="23" customWidth="1"/>
    <col min="7938" max="7942" width="3.28515625" style="23" customWidth="1"/>
    <col min="7943" max="7943" width="3.7109375" style="23" customWidth="1"/>
    <col min="7944" max="7947" width="3.28515625" style="23" customWidth="1"/>
    <col min="7948" max="7948" width="3.7109375" style="23" customWidth="1"/>
    <col min="7949" max="7983" width="3.28515625" style="23" customWidth="1"/>
    <col min="7984" max="8192" width="9" style="23"/>
    <col min="8193" max="8193" width="7.28515625" style="23" customWidth="1"/>
    <col min="8194" max="8198" width="3.28515625" style="23" customWidth="1"/>
    <col min="8199" max="8199" width="3.7109375" style="23" customWidth="1"/>
    <col min="8200" max="8203" width="3.28515625" style="23" customWidth="1"/>
    <col min="8204" max="8204" width="3.7109375" style="23" customWidth="1"/>
    <col min="8205" max="8239" width="3.28515625" style="23" customWidth="1"/>
    <col min="8240" max="8448" width="9" style="23"/>
    <col min="8449" max="8449" width="7.28515625" style="23" customWidth="1"/>
    <col min="8450" max="8454" width="3.28515625" style="23" customWidth="1"/>
    <col min="8455" max="8455" width="3.7109375" style="23" customWidth="1"/>
    <col min="8456" max="8459" width="3.28515625" style="23" customWidth="1"/>
    <col min="8460" max="8460" width="3.7109375" style="23" customWidth="1"/>
    <col min="8461" max="8495" width="3.28515625" style="23" customWidth="1"/>
    <col min="8496" max="8704" width="9" style="23"/>
    <col min="8705" max="8705" width="7.28515625" style="23" customWidth="1"/>
    <col min="8706" max="8710" width="3.28515625" style="23" customWidth="1"/>
    <col min="8711" max="8711" width="3.7109375" style="23" customWidth="1"/>
    <col min="8712" max="8715" width="3.28515625" style="23" customWidth="1"/>
    <col min="8716" max="8716" width="3.7109375" style="23" customWidth="1"/>
    <col min="8717" max="8751" width="3.28515625" style="23" customWidth="1"/>
    <col min="8752" max="8960" width="9" style="23"/>
    <col min="8961" max="8961" width="7.28515625" style="23" customWidth="1"/>
    <col min="8962" max="8966" width="3.28515625" style="23" customWidth="1"/>
    <col min="8967" max="8967" width="3.7109375" style="23" customWidth="1"/>
    <col min="8968" max="8971" width="3.28515625" style="23" customWidth="1"/>
    <col min="8972" max="8972" width="3.7109375" style="23" customWidth="1"/>
    <col min="8973" max="9007" width="3.28515625" style="23" customWidth="1"/>
    <col min="9008" max="9216" width="9" style="23"/>
    <col min="9217" max="9217" width="7.28515625" style="23" customWidth="1"/>
    <col min="9218" max="9222" width="3.28515625" style="23" customWidth="1"/>
    <col min="9223" max="9223" width="3.7109375" style="23" customWidth="1"/>
    <col min="9224" max="9227" width="3.28515625" style="23" customWidth="1"/>
    <col min="9228" max="9228" width="3.7109375" style="23" customWidth="1"/>
    <col min="9229" max="9263" width="3.28515625" style="23" customWidth="1"/>
    <col min="9264" max="9472" width="9" style="23"/>
    <col min="9473" max="9473" width="7.28515625" style="23" customWidth="1"/>
    <col min="9474" max="9478" width="3.28515625" style="23" customWidth="1"/>
    <col min="9479" max="9479" width="3.7109375" style="23" customWidth="1"/>
    <col min="9480" max="9483" width="3.28515625" style="23" customWidth="1"/>
    <col min="9484" max="9484" width="3.7109375" style="23" customWidth="1"/>
    <col min="9485" max="9519" width="3.28515625" style="23" customWidth="1"/>
    <col min="9520" max="9728" width="9" style="23"/>
    <col min="9729" max="9729" width="7.28515625" style="23" customWidth="1"/>
    <col min="9730" max="9734" width="3.28515625" style="23" customWidth="1"/>
    <col min="9735" max="9735" width="3.7109375" style="23" customWidth="1"/>
    <col min="9736" max="9739" width="3.28515625" style="23" customWidth="1"/>
    <col min="9740" max="9740" width="3.7109375" style="23" customWidth="1"/>
    <col min="9741" max="9775" width="3.28515625" style="23" customWidth="1"/>
    <col min="9776" max="9984" width="9" style="23"/>
    <col min="9985" max="9985" width="7.28515625" style="23" customWidth="1"/>
    <col min="9986" max="9990" width="3.28515625" style="23" customWidth="1"/>
    <col min="9991" max="9991" width="3.7109375" style="23" customWidth="1"/>
    <col min="9992" max="9995" width="3.28515625" style="23" customWidth="1"/>
    <col min="9996" max="9996" width="3.7109375" style="23" customWidth="1"/>
    <col min="9997" max="10031" width="3.28515625" style="23" customWidth="1"/>
    <col min="10032" max="10240" width="9" style="23"/>
    <col min="10241" max="10241" width="7.28515625" style="23" customWidth="1"/>
    <col min="10242" max="10246" width="3.28515625" style="23" customWidth="1"/>
    <col min="10247" max="10247" width="3.7109375" style="23" customWidth="1"/>
    <col min="10248" max="10251" width="3.28515625" style="23" customWidth="1"/>
    <col min="10252" max="10252" width="3.7109375" style="23" customWidth="1"/>
    <col min="10253" max="10287" width="3.28515625" style="23" customWidth="1"/>
    <col min="10288" max="10496" width="9" style="23"/>
    <col min="10497" max="10497" width="7.28515625" style="23" customWidth="1"/>
    <col min="10498" max="10502" width="3.28515625" style="23" customWidth="1"/>
    <col min="10503" max="10503" width="3.7109375" style="23" customWidth="1"/>
    <col min="10504" max="10507" width="3.28515625" style="23" customWidth="1"/>
    <col min="10508" max="10508" width="3.7109375" style="23" customWidth="1"/>
    <col min="10509" max="10543" width="3.28515625" style="23" customWidth="1"/>
    <col min="10544" max="10752" width="9" style="23"/>
    <col min="10753" max="10753" width="7.28515625" style="23" customWidth="1"/>
    <col min="10754" max="10758" width="3.28515625" style="23" customWidth="1"/>
    <col min="10759" max="10759" width="3.7109375" style="23" customWidth="1"/>
    <col min="10760" max="10763" width="3.28515625" style="23" customWidth="1"/>
    <col min="10764" max="10764" width="3.7109375" style="23" customWidth="1"/>
    <col min="10765" max="10799" width="3.28515625" style="23" customWidth="1"/>
    <col min="10800" max="11008" width="9" style="23"/>
    <col min="11009" max="11009" width="7.28515625" style="23" customWidth="1"/>
    <col min="11010" max="11014" width="3.28515625" style="23" customWidth="1"/>
    <col min="11015" max="11015" width="3.7109375" style="23" customWidth="1"/>
    <col min="11016" max="11019" width="3.28515625" style="23" customWidth="1"/>
    <col min="11020" max="11020" width="3.7109375" style="23" customWidth="1"/>
    <col min="11021" max="11055" width="3.28515625" style="23" customWidth="1"/>
    <col min="11056" max="11264" width="9" style="23"/>
    <col min="11265" max="11265" width="7.28515625" style="23" customWidth="1"/>
    <col min="11266" max="11270" width="3.28515625" style="23" customWidth="1"/>
    <col min="11271" max="11271" width="3.7109375" style="23" customWidth="1"/>
    <col min="11272" max="11275" width="3.28515625" style="23" customWidth="1"/>
    <col min="11276" max="11276" width="3.7109375" style="23" customWidth="1"/>
    <col min="11277" max="11311" width="3.28515625" style="23" customWidth="1"/>
    <col min="11312" max="11520" width="9" style="23"/>
    <col min="11521" max="11521" width="7.28515625" style="23" customWidth="1"/>
    <col min="11522" max="11526" width="3.28515625" style="23" customWidth="1"/>
    <col min="11527" max="11527" width="3.7109375" style="23" customWidth="1"/>
    <col min="11528" max="11531" width="3.28515625" style="23" customWidth="1"/>
    <col min="11532" max="11532" width="3.7109375" style="23" customWidth="1"/>
    <col min="11533" max="11567" width="3.28515625" style="23" customWidth="1"/>
    <col min="11568" max="11776" width="9" style="23"/>
    <col min="11777" max="11777" width="7.28515625" style="23" customWidth="1"/>
    <col min="11778" max="11782" width="3.28515625" style="23" customWidth="1"/>
    <col min="11783" max="11783" width="3.7109375" style="23" customWidth="1"/>
    <col min="11784" max="11787" width="3.28515625" style="23" customWidth="1"/>
    <col min="11788" max="11788" width="3.7109375" style="23" customWidth="1"/>
    <col min="11789" max="11823" width="3.28515625" style="23" customWidth="1"/>
    <col min="11824" max="12032" width="9" style="23"/>
    <col min="12033" max="12033" width="7.28515625" style="23" customWidth="1"/>
    <col min="12034" max="12038" width="3.28515625" style="23" customWidth="1"/>
    <col min="12039" max="12039" width="3.7109375" style="23" customWidth="1"/>
    <col min="12040" max="12043" width="3.28515625" style="23" customWidth="1"/>
    <col min="12044" max="12044" width="3.7109375" style="23" customWidth="1"/>
    <col min="12045" max="12079" width="3.28515625" style="23" customWidth="1"/>
    <col min="12080" max="12288" width="9" style="23"/>
    <col min="12289" max="12289" width="7.28515625" style="23" customWidth="1"/>
    <col min="12290" max="12294" width="3.28515625" style="23" customWidth="1"/>
    <col min="12295" max="12295" width="3.7109375" style="23" customWidth="1"/>
    <col min="12296" max="12299" width="3.28515625" style="23" customWidth="1"/>
    <col min="12300" max="12300" width="3.7109375" style="23" customWidth="1"/>
    <col min="12301" max="12335" width="3.28515625" style="23" customWidth="1"/>
    <col min="12336" max="12544" width="9" style="23"/>
    <col min="12545" max="12545" width="7.28515625" style="23" customWidth="1"/>
    <col min="12546" max="12550" width="3.28515625" style="23" customWidth="1"/>
    <col min="12551" max="12551" width="3.7109375" style="23" customWidth="1"/>
    <col min="12552" max="12555" width="3.28515625" style="23" customWidth="1"/>
    <col min="12556" max="12556" width="3.7109375" style="23" customWidth="1"/>
    <col min="12557" max="12591" width="3.28515625" style="23" customWidth="1"/>
    <col min="12592" max="12800" width="9" style="23"/>
    <col min="12801" max="12801" width="7.28515625" style="23" customWidth="1"/>
    <col min="12802" max="12806" width="3.28515625" style="23" customWidth="1"/>
    <col min="12807" max="12807" width="3.7109375" style="23" customWidth="1"/>
    <col min="12808" max="12811" width="3.28515625" style="23" customWidth="1"/>
    <col min="12812" max="12812" width="3.7109375" style="23" customWidth="1"/>
    <col min="12813" max="12847" width="3.28515625" style="23" customWidth="1"/>
    <col min="12848" max="13056" width="9" style="23"/>
    <col min="13057" max="13057" width="7.28515625" style="23" customWidth="1"/>
    <col min="13058" max="13062" width="3.28515625" style="23" customWidth="1"/>
    <col min="13063" max="13063" width="3.7109375" style="23" customWidth="1"/>
    <col min="13064" max="13067" width="3.28515625" style="23" customWidth="1"/>
    <col min="13068" max="13068" width="3.7109375" style="23" customWidth="1"/>
    <col min="13069" max="13103" width="3.28515625" style="23" customWidth="1"/>
    <col min="13104" max="13312" width="9" style="23"/>
    <col min="13313" max="13313" width="7.28515625" style="23" customWidth="1"/>
    <col min="13314" max="13318" width="3.28515625" style="23" customWidth="1"/>
    <col min="13319" max="13319" width="3.7109375" style="23" customWidth="1"/>
    <col min="13320" max="13323" width="3.28515625" style="23" customWidth="1"/>
    <col min="13324" max="13324" width="3.7109375" style="23" customWidth="1"/>
    <col min="13325" max="13359" width="3.28515625" style="23" customWidth="1"/>
    <col min="13360" max="13568" width="9" style="23"/>
    <col min="13569" max="13569" width="7.28515625" style="23" customWidth="1"/>
    <col min="13570" max="13574" width="3.28515625" style="23" customWidth="1"/>
    <col min="13575" max="13575" width="3.7109375" style="23" customWidth="1"/>
    <col min="13576" max="13579" width="3.28515625" style="23" customWidth="1"/>
    <col min="13580" max="13580" width="3.7109375" style="23" customWidth="1"/>
    <col min="13581" max="13615" width="3.28515625" style="23" customWidth="1"/>
    <col min="13616" max="13824" width="9" style="23"/>
    <col min="13825" max="13825" width="7.28515625" style="23" customWidth="1"/>
    <col min="13826" max="13830" width="3.28515625" style="23" customWidth="1"/>
    <col min="13831" max="13831" width="3.7109375" style="23" customWidth="1"/>
    <col min="13832" max="13835" width="3.28515625" style="23" customWidth="1"/>
    <col min="13836" max="13836" width="3.7109375" style="23" customWidth="1"/>
    <col min="13837" max="13871" width="3.28515625" style="23" customWidth="1"/>
    <col min="13872" max="14080" width="9" style="23"/>
    <col min="14081" max="14081" width="7.28515625" style="23" customWidth="1"/>
    <col min="14082" max="14086" width="3.28515625" style="23" customWidth="1"/>
    <col min="14087" max="14087" width="3.7109375" style="23" customWidth="1"/>
    <col min="14088" max="14091" width="3.28515625" style="23" customWidth="1"/>
    <col min="14092" max="14092" width="3.7109375" style="23" customWidth="1"/>
    <col min="14093" max="14127" width="3.28515625" style="23" customWidth="1"/>
    <col min="14128" max="14336" width="9" style="23"/>
    <col min="14337" max="14337" width="7.28515625" style="23" customWidth="1"/>
    <col min="14338" max="14342" width="3.28515625" style="23" customWidth="1"/>
    <col min="14343" max="14343" width="3.7109375" style="23" customWidth="1"/>
    <col min="14344" max="14347" width="3.28515625" style="23" customWidth="1"/>
    <col min="14348" max="14348" width="3.7109375" style="23" customWidth="1"/>
    <col min="14349" max="14383" width="3.28515625" style="23" customWidth="1"/>
    <col min="14384" max="14592" width="9" style="23"/>
    <col min="14593" max="14593" width="7.28515625" style="23" customWidth="1"/>
    <col min="14594" max="14598" width="3.28515625" style="23" customWidth="1"/>
    <col min="14599" max="14599" width="3.7109375" style="23" customWidth="1"/>
    <col min="14600" max="14603" width="3.28515625" style="23" customWidth="1"/>
    <col min="14604" max="14604" width="3.7109375" style="23" customWidth="1"/>
    <col min="14605" max="14639" width="3.28515625" style="23" customWidth="1"/>
    <col min="14640" max="14848" width="9" style="23"/>
    <col min="14849" max="14849" width="7.28515625" style="23" customWidth="1"/>
    <col min="14850" max="14854" width="3.28515625" style="23" customWidth="1"/>
    <col min="14855" max="14855" width="3.7109375" style="23" customWidth="1"/>
    <col min="14856" max="14859" width="3.28515625" style="23" customWidth="1"/>
    <col min="14860" max="14860" width="3.7109375" style="23" customWidth="1"/>
    <col min="14861" max="14895" width="3.28515625" style="23" customWidth="1"/>
    <col min="14896" max="15104" width="9" style="23"/>
    <col min="15105" max="15105" width="7.28515625" style="23" customWidth="1"/>
    <col min="15106" max="15110" width="3.28515625" style="23" customWidth="1"/>
    <col min="15111" max="15111" width="3.7109375" style="23" customWidth="1"/>
    <col min="15112" max="15115" width="3.28515625" style="23" customWidth="1"/>
    <col min="15116" max="15116" width="3.7109375" style="23" customWidth="1"/>
    <col min="15117" max="15151" width="3.28515625" style="23" customWidth="1"/>
    <col min="15152" max="15360" width="9" style="23"/>
    <col min="15361" max="15361" width="7.28515625" style="23" customWidth="1"/>
    <col min="15362" max="15366" width="3.28515625" style="23" customWidth="1"/>
    <col min="15367" max="15367" width="3.7109375" style="23" customWidth="1"/>
    <col min="15368" max="15371" width="3.28515625" style="23" customWidth="1"/>
    <col min="15372" max="15372" width="3.7109375" style="23" customWidth="1"/>
    <col min="15373" max="15407" width="3.28515625" style="23" customWidth="1"/>
    <col min="15408" max="15616" width="9" style="23"/>
    <col min="15617" max="15617" width="7.28515625" style="23" customWidth="1"/>
    <col min="15618" max="15622" width="3.28515625" style="23" customWidth="1"/>
    <col min="15623" max="15623" width="3.7109375" style="23" customWidth="1"/>
    <col min="15624" max="15627" width="3.28515625" style="23" customWidth="1"/>
    <col min="15628" max="15628" width="3.7109375" style="23" customWidth="1"/>
    <col min="15629" max="15663" width="3.28515625" style="23" customWidth="1"/>
    <col min="15664" max="15872" width="9" style="23"/>
    <col min="15873" max="15873" width="7.28515625" style="23" customWidth="1"/>
    <col min="15874" max="15878" width="3.28515625" style="23" customWidth="1"/>
    <col min="15879" max="15879" width="3.7109375" style="23" customWidth="1"/>
    <col min="15880" max="15883" width="3.28515625" style="23" customWidth="1"/>
    <col min="15884" max="15884" width="3.7109375" style="23" customWidth="1"/>
    <col min="15885" max="15919" width="3.28515625" style="23" customWidth="1"/>
    <col min="15920" max="16128" width="9" style="23"/>
    <col min="16129" max="16129" width="7.28515625" style="23" customWidth="1"/>
    <col min="16130" max="16134" width="3.28515625" style="23" customWidth="1"/>
    <col min="16135" max="16135" width="3.7109375" style="23" customWidth="1"/>
    <col min="16136" max="16139" width="3.28515625" style="23" customWidth="1"/>
    <col min="16140" max="16140" width="3.7109375" style="23" customWidth="1"/>
    <col min="16141" max="16175" width="3.28515625" style="23" customWidth="1"/>
    <col min="16176" max="16384" width="9" style="23"/>
  </cols>
  <sheetData>
    <row r="1" spans="1:48" s="22" customFormat="1" ht="20.25" x14ac:dyDescent="0.25">
      <c r="A1" s="16" t="s">
        <v>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</row>
    <row r="2" spans="1:48" s="22" customFormat="1" ht="20.25" x14ac:dyDescent="0.25">
      <c r="A2" s="34" t="s">
        <v>235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1"/>
      <c r="AT2" s="21"/>
      <c r="AU2" s="24"/>
    </row>
    <row r="3" spans="1:48" s="22" customFormat="1" ht="16.5" customHeight="1" thickBot="1" x14ac:dyDescent="0.3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140" t="s">
        <v>10</v>
      </c>
      <c r="X3" s="140"/>
      <c r="Y3" s="140"/>
      <c r="Z3" s="140"/>
      <c r="AA3" s="140"/>
      <c r="AB3" s="140"/>
      <c r="AC3" s="140"/>
      <c r="AD3" s="140"/>
      <c r="AE3" s="140"/>
      <c r="AF3" s="140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1"/>
      <c r="AT3" s="21"/>
      <c r="AU3" s="24"/>
    </row>
    <row r="4" spans="1:48" s="22" customFormat="1" ht="16.5" customHeight="1" thickBot="1" x14ac:dyDescent="0.25">
      <c r="A4" s="134" t="s">
        <v>277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6"/>
      <c r="AG4" s="21"/>
      <c r="AH4" s="21"/>
      <c r="AI4" s="25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6"/>
    </row>
    <row r="5" spans="1:48" s="22" customFormat="1" ht="16.5" customHeight="1" thickBot="1" x14ac:dyDescent="0.3">
      <c r="A5" s="137" t="s">
        <v>236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  <c r="Z5" s="138"/>
      <c r="AA5" s="138"/>
      <c r="AB5" s="138"/>
      <c r="AC5" s="138"/>
      <c r="AD5" s="138"/>
      <c r="AE5" s="138"/>
      <c r="AF5" s="139"/>
      <c r="AG5" s="21"/>
      <c r="AH5" s="21"/>
      <c r="AI5" s="25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6"/>
    </row>
    <row r="6" spans="1:48" ht="25.5" customHeight="1" thickBot="1" x14ac:dyDescent="0.3">
      <c r="A6" s="141" t="s">
        <v>287</v>
      </c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  <c r="V6" s="142"/>
      <c r="W6" s="142"/>
      <c r="X6" s="142"/>
      <c r="Y6" s="142"/>
      <c r="Z6" s="142"/>
      <c r="AA6" s="142"/>
      <c r="AB6" s="142"/>
      <c r="AC6" s="142"/>
      <c r="AD6" s="142"/>
      <c r="AE6" s="142"/>
      <c r="AF6" s="143"/>
    </row>
    <row r="7" spans="1:48" ht="15.75" thickBot="1" x14ac:dyDescent="0.3">
      <c r="A7" s="144" t="s">
        <v>288</v>
      </c>
      <c r="B7" s="144"/>
      <c r="C7" s="144"/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44"/>
      <c r="U7" s="144"/>
      <c r="V7" s="144"/>
      <c r="W7" s="144"/>
      <c r="X7" s="144"/>
      <c r="Y7" s="144"/>
      <c r="Z7" s="144"/>
      <c r="AA7" s="144"/>
      <c r="AB7" s="144"/>
      <c r="AC7" s="144"/>
      <c r="AD7" s="144"/>
      <c r="AE7" s="144"/>
      <c r="AF7" s="144"/>
      <c r="AG7" s="102"/>
      <c r="AH7" s="102"/>
      <c r="AI7" s="102"/>
      <c r="AJ7" s="102"/>
      <c r="AK7" s="102"/>
      <c r="AL7" s="102"/>
      <c r="AM7" s="102"/>
      <c r="AN7" s="102"/>
      <c r="AO7" s="102"/>
      <c r="AP7" s="102"/>
      <c r="AR7" s="102"/>
      <c r="AS7" s="102"/>
      <c r="AT7" s="102"/>
      <c r="AU7" s="102"/>
      <c r="AV7" s="27"/>
    </row>
    <row r="8" spans="1:48" ht="12.75" customHeight="1" thickTop="1" thickBot="1" x14ac:dyDescent="0.3">
      <c r="A8" s="145" t="s">
        <v>0</v>
      </c>
      <c r="B8" s="145"/>
      <c r="C8" s="145"/>
      <c r="D8" s="145"/>
      <c r="E8" s="145"/>
      <c r="F8" s="145"/>
      <c r="G8" s="145"/>
      <c r="H8" s="145"/>
      <c r="I8" s="145"/>
      <c r="J8" s="145"/>
      <c r="K8" s="146" t="s">
        <v>40</v>
      </c>
      <c r="L8" s="146"/>
      <c r="M8" s="146"/>
      <c r="N8" s="146"/>
      <c r="O8" s="146" t="s">
        <v>41</v>
      </c>
      <c r="P8" s="146"/>
      <c r="Q8" s="146"/>
      <c r="R8" s="146"/>
      <c r="S8" s="146"/>
      <c r="T8" s="146"/>
      <c r="U8" s="146" t="s">
        <v>42</v>
      </c>
      <c r="V8" s="146"/>
      <c r="W8" s="146"/>
      <c r="X8" s="146"/>
      <c r="Y8" s="146"/>
      <c r="Z8" s="146"/>
      <c r="AA8" s="147" t="s">
        <v>43</v>
      </c>
      <c r="AB8" s="147"/>
      <c r="AC8" s="147"/>
      <c r="AD8" s="147"/>
      <c r="AE8" s="147"/>
      <c r="AF8" s="147"/>
      <c r="AV8" s="27"/>
    </row>
    <row r="9" spans="1:48" ht="15.75" thickTop="1" x14ac:dyDescent="0.25">
      <c r="A9" s="148" t="s">
        <v>44</v>
      </c>
      <c r="B9" s="148"/>
      <c r="C9" s="148"/>
      <c r="D9" s="148"/>
      <c r="E9" s="148"/>
      <c r="F9" s="148"/>
      <c r="G9" s="148"/>
      <c r="H9" s="148"/>
      <c r="I9" s="148"/>
      <c r="J9" s="148"/>
      <c r="K9" s="149" t="s">
        <v>45</v>
      </c>
      <c r="L9" s="149"/>
      <c r="M9" s="149"/>
      <c r="N9" s="149"/>
      <c r="O9" s="149" t="s">
        <v>46</v>
      </c>
      <c r="P9" s="149"/>
      <c r="Q9" s="149"/>
      <c r="R9" s="149"/>
      <c r="S9" s="149"/>
      <c r="T9" s="149"/>
      <c r="U9" s="149" t="s">
        <v>47</v>
      </c>
      <c r="V9" s="149"/>
      <c r="W9" s="149"/>
      <c r="X9" s="149"/>
      <c r="Y9" s="149"/>
      <c r="Z9" s="149"/>
      <c r="AA9" s="150" t="s">
        <v>48</v>
      </c>
      <c r="AB9" s="150"/>
      <c r="AC9" s="150"/>
      <c r="AD9" s="150"/>
      <c r="AE9" s="150"/>
      <c r="AF9" s="150"/>
      <c r="AV9" s="27"/>
    </row>
    <row r="10" spans="1:48" ht="15.2" customHeight="1" thickBot="1" x14ac:dyDescent="0.3">
      <c r="A10" s="131" t="s">
        <v>49</v>
      </c>
      <c r="B10" s="131"/>
      <c r="C10" s="131"/>
      <c r="D10" s="131"/>
      <c r="E10" s="131"/>
      <c r="F10" s="131"/>
      <c r="G10" s="131"/>
      <c r="H10" s="131"/>
      <c r="I10" s="131"/>
      <c r="J10" s="131"/>
      <c r="K10" s="132" t="s">
        <v>50</v>
      </c>
      <c r="L10" s="132"/>
      <c r="M10" s="132"/>
      <c r="N10" s="132"/>
      <c r="O10" s="132" t="s">
        <v>50</v>
      </c>
      <c r="P10" s="132"/>
      <c r="Q10" s="132"/>
      <c r="R10" s="132"/>
      <c r="S10" s="132"/>
      <c r="T10" s="132"/>
      <c r="U10" s="132" t="s">
        <v>50</v>
      </c>
      <c r="V10" s="132"/>
      <c r="W10" s="132"/>
      <c r="X10" s="132"/>
      <c r="Y10" s="132"/>
      <c r="Z10" s="132"/>
      <c r="AA10" s="133" t="s">
        <v>50</v>
      </c>
      <c r="AB10" s="133"/>
      <c r="AC10" s="133"/>
      <c r="AD10" s="133"/>
      <c r="AE10" s="133"/>
      <c r="AF10" s="133"/>
      <c r="AV10" s="27"/>
    </row>
    <row r="11" spans="1:48" ht="25.35" customHeight="1" thickTop="1" thickBot="1" x14ac:dyDescent="0.3">
      <c r="A11" s="131" t="s">
        <v>51</v>
      </c>
      <c r="B11" s="131"/>
      <c r="C11" s="131"/>
      <c r="D11" s="131"/>
      <c r="E11" s="131"/>
      <c r="F11" s="131"/>
      <c r="G11" s="131"/>
      <c r="H11" s="131"/>
      <c r="I11" s="131"/>
      <c r="J11" s="131"/>
      <c r="K11" s="132" t="s">
        <v>52</v>
      </c>
      <c r="L11" s="132"/>
      <c r="M11" s="132"/>
      <c r="N11" s="132"/>
      <c r="O11" s="132" t="s">
        <v>53</v>
      </c>
      <c r="P11" s="132"/>
      <c r="Q11" s="132"/>
      <c r="R11" s="132"/>
      <c r="S11" s="132"/>
      <c r="T11" s="132"/>
      <c r="U11" s="132" t="s">
        <v>53</v>
      </c>
      <c r="V11" s="132"/>
      <c r="W11" s="132"/>
      <c r="X11" s="132"/>
      <c r="Y11" s="132"/>
      <c r="Z11" s="132"/>
      <c r="AA11" s="133" t="s">
        <v>53</v>
      </c>
      <c r="AB11" s="133"/>
      <c r="AC11" s="133"/>
      <c r="AD11" s="133"/>
      <c r="AE11" s="133"/>
      <c r="AF11" s="133"/>
    </row>
    <row r="12" spans="1:48" ht="15.2" customHeight="1" thickTop="1" thickBot="1" x14ac:dyDescent="0.3">
      <c r="A12" s="131" t="s">
        <v>54</v>
      </c>
      <c r="B12" s="131"/>
      <c r="C12" s="131"/>
      <c r="D12" s="131"/>
      <c r="E12" s="131"/>
      <c r="F12" s="131"/>
      <c r="G12" s="131"/>
      <c r="H12" s="131"/>
      <c r="I12" s="131"/>
      <c r="J12" s="131"/>
      <c r="K12" s="132" t="s">
        <v>55</v>
      </c>
      <c r="L12" s="132"/>
      <c r="M12" s="132"/>
      <c r="N12" s="132"/>
      <c r="O12" s="132" t="s">
        <v>53</v>
      </c>
      <c r="P12" s="132"/>
      <c r="Q12" s="132"/>
      <c r="R12" s="132"/>
      <c r="S12" s="132"/>
      <c r="T12" s="132"/>
      <c r="U12" s="132" t="s">
        <v>53</v>
      </c>
      <c r="V12" s="132"/>
      <c r="W12" s="132"/>
      <c r="X12" s="132"/>
      <c r="Y12" s="132"/>
      <c r="Z12" s="132"/>
      <c r="AA12" s="133" t="s">
        <v>53</v>
      </c>
      <c r="AB12" s="133"/>
      <c r="AC12" s="133"/>
      <c r="AD12" s="133"/>
      <c r="AE12" s="133"/>
      <c r="AF12" s="133"/>
    </row>
    <row r="13" spans="1:48" ht="15.2" customHeight="1" thickTop="1" thickBot="1" x14ac:dyDescent="0.3">
      <c r="A13" s="131" t="s">
        <v>56</v>
      </c>
      <c r="B13" s="131"/>
      <c r="C13" s="131"/>
      <c r="D13" s="131"/>
      <c r="E13" s="131"/>
      <c r="F13" s="131"/>
      <c r="G13" s="131"/>
      <c r="H13" s="131"/>
      <c r="I13" s="131"/>
      <c r="J13" s="131"/>
      <c r="K13" s="132" t="s">
        <v>57</v>
      </c>
      <c r="L13" s="132"/>
      <c r="M13" s="132"/>
      <c r="N13" s="132"/>
      <c r="O13" s="132" t="s">
        <v>53</v>
      </c>
      <c r="P13" s="132"/>
      <c r="Q13" s="132"/>
      <c r="R13" s="132"/>
      <c r="S13" s="132"/>
      <c r="T13" s="132"/>
      <c r="U13" s="132" t="s">
        <v>53</v>
      </c>
      <c r="V13" s="132"/>
      <c r="W13" s="132"/>
      <c r="X13" s="132"/>
      <c r="Y13" s="132"/>
      <c r="Z13" s="132"/>
      <c r="AA13" s="133" t="s">
        <v>53</v>
      </c>
      <c r="AB13" s="133"/>
      <c r="AC13" s="133"/>
      <c r="AD13" s="133"/>
      <c r="AE13" s="133"/>
      <c r="AF13" s="133"/>
    </row>
    <row r="14" spans="1:48" ht="15.2" customHeight="1" thickTop="1" thickBot="1" x14ac:dyDescent="0.3">
      <c r="A14" s="131" t="s">
        <v>58</v>
      </c>
      <c r="B14" s="131"/>
      <c r="C14" s="131"/>
      <c r="D14" s="131"/>
      <c r="E14" s="131"/>
      <c r="F14" s="131"/>
      <c r="G14" s="131"/>
      <c r="H14" s="131"/>
      <c r="I14" s="131"/>
      <c r="J14" s="131"/>
      <c r="K14" s="132" t="s">
        <v>59</v>
      </c>
      <c r="L14" s="132"/>
      <c r="M14" s="132"/>
      <c r="N14" s="132"/>
      <c r="O14" s="132" t="s">
        <v>53</v>
      </c>
      <c r="P14" s="132"/>
      <c r="Q14" s="132"/>
      <c r="R14" s="132"/>
      <c r="S14" s="132"/>
      <c r="T14" s="132"/>
      <c r="U14" s="132" t="s">
        <v>53</v>
      </c>
      <c r="V14" s="132"/>
      <c r="W14" s="132"/>
      <c r="X14" s="132"/>
      <c r="Y14" s="132"/>
      <c r="Z14" s="132"/>
      <c r="AA14" s="133" t="s">
        <v>53</v>
      </c>
      <c r="AB14" s="133"/>
      <c r="AC14" s="133"/>
      <c r="AD14" s="133"/>
      <c r="AE14" s="133"/>
      <c r="AF14" s="133"/>
    </row>
    <row r="15" spans="1:48" ht="25.35" customHeight="1" thickTop="1" thickBot="1" x14ac:dyDescent="0.3">
      <c r="A15" s="131" t="s">
        <v>60</v>
      </c>
      <c r="B15" s="131"/>
      <c r="C15" s="131"/>
      <c r="D15" s="131"/>
      <c r="E15" s="131"/>
      <c r="F15" s="131"/>
      <c r="G15" s="131"/>
      <c r="H15" s="131"/>
      <c r="I15" s="131"/>
      <c r="J15" s="131"/>
      <c r="K15" s="132" t="s">
        <v>61</v>
      </c>
      <c r="L15" s="132"/>
      <c r="M15" s="132"/>
      <c r="N15" s="132"/>
      <c r="O15" s="132" t="s">
        <v>53</v>
      </c>
      <c r="P15" s="132"/>
      <c r="Q15" s="132"/>
      <c r="R15" s="132"/>
      <c r="S15" s="132"/>
      <c r="T15" s="132"/>
      <c r="U15" s="132" t="s">
        <v>53</v>
      </c>
      <c r="V15" s="132"/>
      <c r="W15" s="132"/>
      <c r="X15" s="132"/>
      <c r="Y15" s="132"/>
      <c r="Z15" s="132"/>
      <c r="AA15" s="133" t="s">
        <v>53</v>
      </c>
      <c r="AB15" s="133"/>
      <c r="AC15" s="133"/>
      <c r="AD15" s="133"/>
      <c r="AE15" s="133"/>
      <c r="AF15" s="133"/>
    </row>
    <row r="16" spans="1:48" ht="15.2" customHeight="1" thickTop="1" thickBot="1" x14ac:dyDescent="0.3">
      <c r="A16" s="131" t="s">
        <v>62</v>
      </c>
      <c r="B16" s="131"/>
      <c r="C16" s="131"/>
      <c r="D16" s="131"/>
      <c r="E16" s="131"/>
      <c r="F16" s="131"/>
      <c r="G16" s="131"/>
      <c r="H16" s="131"/>
      <c r="I16" s="131"/>
      <c r="J16" s="131"/>
      <c r="K16" s="132" t="s">
        <v>63</v>
      </c>
      <c r="L16" s="132"/>
      <c r="M16" s="132"/>
      <c r="N16" s="132"/>
      <c r="O16" s="132" t="s">
        <v>53</v>
      </c>
      <c r="P16" s="132"/>
      <c r="Q16" s="132"/>
      <c r="R16" s="132"/>
      <c r="S16" s="132"/>
      <c r="T16" s="132"/>
      <c r="U16" s="132" t="s">
        <v>53</v>
      </c>
      <c r="V16" s="132"/>
      <c r="W16" s="132"/>
      <c r="X16" s="132"/>
      <c r="Y16" s="132"/>
      <c r="Z16" s="132"/>
      <c r="AA16" s="133" t="s">
        <v>53</v>
      </c>
      <c r="AB16" s="133"/>
      <c r="AC16" s="133"/>
      <c r="AD16" s="133"/>
      <c r="AE16" s="133"/>
      <c r="AF16" s="133"/>
    </row>
    <row r="17" spans="1:32" ht="15.2" customHeight="1" thickTop="1" thickBot="1" x14ac:dyDescent="0.3">
      <c r="A17" s="131" t="s">
        <v>64</v>
      </c>
      <c r="B17" s="131"/>
      <c r="C17" s="131"/>
      <c r="D17" s="131"/>
      <c r="E17" s="131"/>
      <c r="F17" s="131"/>
      <c r="G17" s="131"/>
      <c r="H17" s="131"/>
      <c r="I17" s="131"/>
      <c r="J17" s="131"/>
      <c r="K17" s="132" t="s">
        <v>65</v>
      </c>
      <c r="L17" s="132"/>
      <c r="M17" s="132"/>
      <c r="N17" s="132"/>
      <c r="O17" s="132" t="s">
        <v>53</v>
      </c>
      <c r="P17" s="132"/>
      <c r="Q17" s="132"/>
      <c r="R17" s="132"/>
      <c r="S17" s="132"/>
      <c r="T17" s="132"/>
      <c r="U17" s="132" t="s">
        <v>53</v>
      </c>
      <c r="V17" s="132"/>
      <c r="W17" s="132"/>
      <c r="X17" s="132"/>
      <c r="Y17" s="132"/>
      <c r="Z17" s="132"/>
      <c r="AA17" s="133" t="s">
        <v>53</v>
      </c>
      <c r="AB17" s="133"/>
      <c r="AC17" s="133"/>
      <c r="AD17" s="133"/>
      <c r="AE17" s="133"/>
      <c r="AF17" s="133"/>
    </row>
    <row r="18" spans="1:32" ht="15.2" customHeight="1" thickTop="1" thickBot="1" x14ac:dyDescent="0.3">
      <c r="A18" s="131" t="s">
        <v>66</v>
      </c>
      <c r="B18" s="131"/>
      <c r="C18" s="131"/>
      <c r="D18" s="131"/>
      <c r="E18" s="131"/>
      <c r="F18" s="131"/>
      <c r="G18" s="131"/>
      <c r="H18" s="131"/>
      <c r="I18" s="131"/>
      <c r="J18" s="131"/>
      <c r="K18" s="132" t="s">
        <v>67</v>
      </c>
      <c r="L18" s="132"/>
      <c r="M18" s="132"/>
      <c r="N18" s="132"/>
      <c r="O18" s="132" t="s">
        <v>53</v>
      </c>
      <c r="P18" s="132"/>
      <c r="Q18" s="132"/>
      <c r="R18" s="132"/>
      <c r="S18" s="132"/>
      <c r="T18" s="132"/>
      <c r="U18" s="132" t="s">
        <v>53</v>
      </c>
      <c r="V18" s="132"/>
      <c r="W18" s="132"/>
      <c r="X18" s="132"/>
      <c r="Y18" s="132"/>
      <c r="Z18" s="132"/>
      <c r="AA18" s="133" t="s">
        <v>53</v>
      </c>
      <c r="AB18" s="133"/>
      <c r="AC18" s="133"/>
      <c r="AD18" s="133"/>
      <c r="AE18" s="133"/>
      <c r="AF18" s="133"/>
    </row>
    <row r="19" spans="1:32" ht="15.2" customHeight="1" thickTop="1" thickBot="1" x14ac:dyDescent="0.3">
      <c r="A19" s="131" t="s">
        <v>58</v>
      </c>
      <c r="B19" s="131"/>
      <c r="C19" s="131"/>
      <c r="D19" s="131"/>
      <c r="E19" s="131"/>
      <c r="F19" s="131"/>
      <c r="G19" s="131"/>
      <c r="H19" s="131"/>
      <c r="I19" s="131"/>
      <c r="J19" s="131"/>
      <c r="K19" s="132" t="s">
        <v>68</v>
      </c>
      <c r="L19" s="132"/>
      <c r="M19" s="132"/>
      <c r="N19" s="132"/>
      <c r="O19" s="132" t="s">
        <v>53</v>
      </c>
      <c r="P19" s="132"/>
      <c r="Q19" s="132"/>
      <c r="R19" s="132"/>
      <c r="S19" s="132"/>
      <c r="T19" s="132"/>
      <c r="U19" s="132" t="s">
        <v>53</v>
      </c>
      <c r="V19" s="132"/>
      <c r="W19" s="132"/>
      <c r="X19" s="132"/>
      <c r="Y19" s="132"/>
      <c r="Z19" s="132"/>
      <c r="AA19" s="133" t="s">
        <v>53</v>
      </c>
      <c r="AB19" s="133"/>
      <c r="AC19" s="133"/>
      <c r="AD19" s="133"/>
      <c r="AE19" s="133"/>
      <c r="AF19" s="133"/>
    </row>
    <row r="20" spans="1:32" ht="25.35" customHeight="1" thickTop="1" thickBot="1" x14ac:dyDescent="0.3">
      <c r="A20" s="131" t="s">
        <v>60</v>
      </c>
      <c r="B20" s="131"/>
      <c r="C20" s="131"/>
      <c r="D20" s="131"/>
      <c r="E20" s="131"/>
      <c r="F20" s="131"/>
      <c r="G20" s="131"/>
      <c r="H20" s="131"/>
      <c r="I20" s="131"/>
      <c r="J20" s="131"/>
      <c r="K20" s="132" t="s">
        <v>69</v>
      </c>
      <c r="L20" s="132"/>
      <c r="M20" s="132"/>
      <c r="N20" s="132"/>
      <c r="O20" s="132" t="s">
        <v>53</v>
      </c>
      <c r="P20" s="132"/>
      <c r="Q20" s="132"/>
      <c r="R20" s="132"/>
      <c r="S20" s="132"/>
      <c r="T20" s="132"/>
      <c r="U20" s="132" t="s">
        <v>53</v>
      </c>
      <c r="V20" s="132"/>
      <c r="W20" s="132"/>
      <c r="X20" s="132"/>
      <c r="Y20" s="132"/>
      <c r="Z20" s="132"/>
      <c r="AA20" s="133" t="s">
        <v>53</v>
      </c>
      <c r="AB20" s="133"/>
      <c r="AC20" s="133"/>
      <c r="AD20" s="133"/>
      <c r="AE20" s="133"/>
      <c r="AF20" s="133"/>
    </row>
    <row r="21" spans="1:32" ht="15.2" customHeight="1" thickTop="1" thickBot="1" x14ac:dyDescent="0.3">
      <c r="A21" s="131" t="s">
        <v>62</v>
      </c>
      <c r="B21" s="131"/>
      <c r="C21" s="131"/>
      <c r="D21" s="131"/>
      <c r="E21" s="131"/>
      <c r="F21" s="131"/>
      <c r="G21" s="131"/>
      <c r="H21" s="131"/>
      <c r="I21" s="131"/>
      <c r="J21" s="131"/>
      <c r="K21" s="132" t="s">
        <v>70</v>
      </c>
      <c r="L21" s="132"/>
      <c r="M21" s="132"/>
      <c r="N21" s="132"/>
      <c r="O21" s="132" t="s">
        <v>53</v>
      </c>
      <c r="P21" s="132"/>
      <c r="Q21" s="132"/>
      <c r="R21" s="132"/>
      <c r="S21" s="132"/>
      <c r="T21" s="132"/>
      <c r="U21" s="132" t="s">
        <v>53</v>
      </c>
      <c r="V21" s="132"/>
      <c r="W21" s="132"/>
      <c r="X21" s="132"/>
      <c r="Y21" s="132"/>
      <c r="Z21" s="132"/>
      <c r="AA21" s="133" t="s">
        <v>53</v>
      </c>
      <c r="AB21" s="133"/>
      <c r="AC21" s="133"/>
      <c r="AD21" s="133"/>
      <c r="AE21" s="133"/>
      <c r="AF21" s="133"/>
    </row>
    <row r="22" spans="1:32" ht="15.2" customHeight="1" thickTop="1" thickBot="1" x14ac:dyDescent="0.3">
      <c r="A22" s="131" t="s">
        <v>64</v>
      </c>
      <c r="B22" s="131"/>
      <c r="C22" s="131"/>
      <c r="D22" s="131"/>
      <c r="E22" s="131"/>
      <c r="F22" s="131"/>
      <c r="G22" s="131"/>
      <c r="H22" s="131"/>
      <c r="I22" s="131"/>
      <c r="J22" s="131"/>
      <c r="K22" s="132" t="s">
        <v>71</v>
      </c>
      <c r="L22" s="132"/>
      <c r="M22" s="132"/>
      <c r="N22" s="132"/>
      <c r="O22" s="132" t="s">
        <v>53</v>
      </c>
      <c r="P22" s="132"/>
      <c r="Q22" s="132"/>
      <c r="R22" s="132"/>
      <c r="S22" s="132"/>
      <c r="T22" s="132"/>
      <c r="U22" s="132" t="s">
        <v>53</v>
      </c>
      <c r="V22" s="132"/>
      <c r="W22" s="132"/>
      <c r="X22" s="132"/>
      <c r="Y22" s="132"/>
      <c r="Z22" s="132"/>
      <c r="AA22" s="133" t="s">
        <v>53</v>
      </c>
      <c r="AB22" s="133"/>
      <c r="AC22" s="133"/>
      <c r="AD22" s="133"/>
      <c r="AE22" s="133"/>
      <c r="AF22" s="133"/>
    </row>
    <row r="23" spans="1:32" ht="15.2" customHeight="1" thickTop="1" thickBot="1" x14ac:dyDescent="0.3">
      <c r="A23" s="131" t="s">
        <v>72</v>
      </c>
      <c r="B23" s="131"/>
      <c r="C23" s="131"/>
      <c r="D23" s="131"/>
      <c r="E23" s="131"/>
      <c r="F23" s="131"/>
      <c r="G23" s="131"/>
      <c r="H23" s="131"/>
      <c r="I23" s="131"/>
      <c r="J23" s="131"/>
      <c r="K23" s="132" t="s">
        <v>73</v>
      </c>
      <c r="L23" s="132"/>
      <c r="M23" s="132"/>
      <c r="N23" s="132"/>
      <c r="O23" s="132" t="s">
        <v>53</v>
      </c>
      <c r="P23" s="132"/>
      <c r="Q23" s="132"/>
      <c r="R23" s="132"/>
      <c r="S23" s="132"/>
      <c r="T23" s="132"/>
      <c r="U23" s="132" t="s">
        <v>53</v>
      </c>
      <c r="V23" s="132"/>
      <c r="W23" s="132"/>
      <c r="X23" s="132"/>
      <c r="Y23" s="132"/>
      <c r="Z23" s="132"/>
      <c r="AA23" s="133" t="s">
        <v>53</v>
      </c>
      <c r="AB23" s="133"/>
      <c r="AC23" s="133"/>
      <c r="AD23" s="133"/>
      <c r="AE23" s="133"/>
      <c r="AF23" s="133"/>
    </row>
    <row r="24" spans="1:32" ht="15.2" customHeight="1" thickTop="1" thickBot="1" x14ac:dyDescent="0.3">
      <c r="A24" s="131" t="s">
        <v>58</v>
      </c>
      <c r="B24" s="131"/>
      <c r="C24" s="131"/>
      <c r="D24" s="131"/>
      <c r="E24" s="131"/>
      <c r="F24" s="131"/>
      <c r="G24" s="131"/>
      <c r="H24" s="131"/>
      <c r="I24" s="131"/>
      <c r="J24" s="131"/>
      <c r="K24" s="132" t="s">
        <v>74</v>
      </c>
      <c r="L24" s="132"/>
      <c r="M24" s="132"/>
      <c r="N24" s="132"/>
      <c r="O24" s="132" t="s">
        <v>53</v>
      </c>
      <c r="P24" s="132"/>
      <c r="Q24" s="132"/>
      <c r="R24" s="132"/>
      <c r="S24" s="132"/>
      <c r="T24" s="132"/>
      <c r="U24" s="132" t="s">
        <v>53</v>
      </c>
      <c r="V24" s="132"/>
      <c r="W24" s="132"/>
      <c r="X24" s="132"/>
      <c r="Y24" s="132"/>
      <c r="Z24" s="132"/>
      <c r="AA24" s="133" t="s">
        <v>53</v>
      </c>
      <c r="AB24" s="133"/>
      <c r="AC24" s="133"/>
      <c r="AD24" s="133"/>
      <c r="AE24" s="133"/>
      <c r="AF24" s="133"/>
    </row>
    <row r="25" spans="1:32" ht="25.35" customHeight="1" thickTop="1" thickBot="1" x14ac:dyDescent="0.3">
      <c r="A25" s="131" t="s">
        <v>60</v>
      </c>
      <c r="B25" s="131"/>
      <c r="C25" s="131"/>
      <c r="D25" s="131"/>
      <c r="E25" s="131"/>
      <c r="F25" s="131"/>
      <c r="G25" s="131"/>
      <c r="H25" s="131"/>
      <c r="I25" s="131"/>
      <c r="J25" s="131"/>
      <c r="K25" s="132" t="s">
        <v>75</v>
      </c>
      <c r="L25" s="132"/>
      <c r="M25" s="132"/>
      <c r="N25" s="132"/>
      <c r="O25" s="132" t="s">
        <v>53</v>
      </c>
      <c r="P25" s="132"/>
      <c r="Q25" s="132"/>
      <c r="R25" s="132"/>
      <c r="S25" s="132"/>
      <c r="T25" s="132"/>
      <c r="U25" s="132" t="s">
        <v>53</v>
      </c>
      <c r="V25" s="132"/>
      <c r="W25" s="132"/>
      <c r="X25" s="132"/>
      <c r="Y25" s="132"/>
      <c r="Z25" s="132"/>
      <c r="AA25" s="133" t="s">
        <v>53</v>
      </c>
      <c r="AB25" s="133"/>
      <c r="AC25" s="133"/>
      <c r="AD25" s="133"/>
      <c r="AE25" s="133"/>
      <c r="AF25" s="133"/>
    </row>
    <row r="26" spans="1:32" ht="15.2" customHeight="1" thickTop="1" thickBot="1" x14ac:dyDescent="0.3">
      <c r="A26" s="131" t="s">
        <v>62</v>
      </c>
      <c r="B26" s="131"/>
      <c r="C26" s="131"/>
      <c r="D26" s="131"/>
      <c r="E26" s="131"/>
      <c r="F26" s="131"/>
      <c r="G26" s="131"/>
      <c r="H26" s="131"/>
      <c r="I26" s="131"/>
      <c r="J26" s="131"/>
      <c r="K26" s="132" t="s">
        <v>76</v>
      </c>
      <c r="L26" s="132"/>
      <c r="M26" s="132"/>
      <c r="N26" s="132"/>
      <c r="O26" s="132" t="s">
        <v>53</v>
      </c>
      <c r="P26" s="132"/>
      <c r="Q26" s="132"/>
      <c r="R26" s="132"/>
      <c r="S26" s="132"/>
      <c r="T26" s="132"/>
      <c r="U26" s="132" t="s">
        <v>53</v>
      </c>
      <c r="V26" s="132"/>
      <c r="W26" s="132"/>
      <c r="X26" s="132"/>
      <c r="Y26" s="132"/>
      <c r="Z26" s="132"/>
      <c r="AA26" s="133" t="s">
        <v>53</v>
      </c>
      <c r="AB26" s="133"/>
      <c r="AC26" s="133"/>
      <c r="AD26" s="133"/>
      <c r="AE26" s="133"/>
      <c r="AF26" s="133"/>
    </row>
    <row r="27" spans="1:32" ht="15.2" customHeight="1" thickTop="1" thickBot="1" x14ac:dyDescent="0.3">
      <c r="A27" s="131" t="s">
        <v>64</v>
      </c>
      <c r="B27" s="131"/>
      <c r="C27" s="131"/>
      <c r="D27" s="131"/>
      <c r="E27" s="131"/>
      <c r="F27" s="131"/>
      <c r="G27" s="131"/>
      <c r="H27" s="131"/>
      <c r="I27" s="131"/>
      <c r="J27" s="131"/>
      <c r="K27" s="132" t="s">
        <v>77</v>
      </c>
      <c r="L27" s="132"/>
      <c r="M27" s="132"/>
      <c r="N27" s="132"/>
      <c r="O27" s="132" t="s">
        <v>53</v>
      </c>
      <c r="P27" s="132"/>
      <c r="Q27" s="132"/>
      <c r="R27" s="132"/>
      <c r="S27" s="132"/>
      <c r="T27" s="132"/>
      <c r="U27" s="132" t="s">
        <v>53</v>
      </c>
      <c r="V27" s="132"/>
      <c r="W27" s="132"/>
      <c r="X27" s="132"/>
      <c r="Y27" s="132"/>
      <c r="Z27" s="132"/>
      <c r="AA27" s="133" t="s">
        <v>53</v>
      </c>
      <c r="AB27" s="133"/>
      <c r="AC27" s="133"/>
      <c r="AD27" s="133"/>
      <c r="AE27" s="133"/>
      <c r="AF27" s="133"/>
    </row>
    <row r="28" spans="1:32" ht="15.2" customHeight="1" thickTop="1" thickBot="1" x14ac:dyDescent="0.3">
      <c r="A28" s="131" t="s">
        <v>78</v>
      </c>
      <c r="B28" s="131"/>
      <c r="C28" s="131"/>
      <c r="D28" s="131"/>
      <c r="E28" s="131"/>
      <c r="F28" s="131"/>
      <c r="G28" s="131"/>
      <c r="H28" s="131"/>
      <c r="I28" s="131"/>
      <c r="J28" s="131"/>
      <c r="K28" s="132" t="s">
        <v>79</v>
      </c>
      <c r="L28" s="132"/>
      <c r="M28" s="132"/>
      <c r="N28" s="132"/>
      <c r="O28" s="132" t="s">
        <v>53</v>
      </c>
      <c r="P28" s="132"/>
      <c r="Q28" s="132"/>
      <c r="R28" s="132"/>
      <c r="S28" s="132"/>
      <c r="T28" s="132"/>
      <c r="U28" s="132" t="s">
        <v>53</v>
      </c>
      <c r="V28" s="132"/>
      <c r="W28" s="132"/>
      <c r="X28" s="132"/>
      <c r="Y28" s="132"/>
      <c r="Z28" s="132"/>
      <c r="AA28" s="133" t="s">
        <v>53</v>
      </c>
      <c r="AB28" s="133"/>
      <c r="AC28" s="133"/>
      <c r="AD28" s="133"/>
      <c r="AE28" s="133"/>
      <c r="AF28" s="133"/>
    </row>
    <row r="29" spans="1:32" ht="25.35" customHeight="1" thickTop="1" thickBot="1" x14ac:dyDescent="0.3">
      <c r="A29" s="131" t="s">
        <v>80</v>
      </c>
      <c r="B29" s="131"/>
      <c r="C29" s="131"/>
      <c r="D29" s="131"/>
      <c r="E29" s="131"/>
      <c r="F29" s="131"/>
      <c r="G29" s="131"/>
      <c r="H29" s="131"/>
      <c r="I29" s="131"/>
      <c r="J29" s="131"/>
      <c r="K29" s="132" t="s">
        <v>81</v>
      </c>
      <c r="L29" s="132"/>
      <c r="M29" s="132"/>
      <c r="N29" s="132"/>
      <c r="O29" s="132" t="s">
        <v>53</v>
      </c>
      <c r="P29" s="132"/>
      <c r="Q29" s="132"/>
      <c r="R29" s="132"/>
      <c r="S29" s="132"/>
      <c r="T29" s="132"/>
      <c r="U29" s="132" t="s">
        <v>53</v>
      </c>
      <c r="V29" s="132"/>
      <c r="W29" s="132"/>
      <c r="X29" s="132"/>
      <c r="Y29" s="132"/>
      <c r="Z29" s="132"/>
      <c r="AA29" s="133" t="s">
        <v>53</v>
      </c>
      <c r="AB29" s="133"/>
      <c r="AC29" s="133"/>
      <c r="AD29" s="133"/>
      <c r="AE29" s="133"/>
      <c r="AF29" s="133"/>
    </row>
    <row r="30" spans="1:32" ht="15.2" customHeight="1" thickTop="1" thickBot="1" x14ac:dyDescent="0.3">
      <c r="A30" s="131" t="s">
        <v>58</v>
      </c>
      <c r="B30" s="131"/>
      <c r="C30" s="131"/>
      <c r="D30" s="131"/>
      <c r="E30" s="131"/>
      <c r="F30" s="131"/>
      <c r="G30" s="131"/>
      <c r="H30" s="131"/>
      <c r="I30" s="131"/>
      <c r="J30" s="131"/>
      <c r="K30" s="132" t="s">
        <v>82</v>
      </c>
      <c r="L30" s="132"/>
      <c r="M30" s="132"/>
      <c r="N30" s="132"/>
      <c r="O30" s="132" t="s">
        <v>53</v>
      </c>
      <c r="P30" s="132"/>
      <c r="Q30" s="132"/>
      <c r="R30" s="132"/>
      <c r="S30" s="132"/>
      <c r="T30" s="132"/>
      <c r="U30" s="132" t="s">
        <v>53</v>
      </c>
      <c r="V30" s="132"/>
      <c r="W30" s="132"/>
      <c r="X30" s="132"/>
      <c r="Y30" s="132"/>
      <c r="Z30" s="132"/>
      <c r="AA30" s="133" t="s">
        <v>53</v>
      </c>
      <c r="AB30" s="133"/>
      <c r="AC30" s="133"/>
      <c r="AD30" s="133"/>
      <c r="AE30" s="133"/>
      <c r="AF30" s="133"/>
    </row>
    <row r="31" spans="1:32" ht="25.35" customHeight="1" thickTop="1" thickBot="1" x14ac:dyDescent="0.3">
      <c r="A31" s="131" t="s">
        <v>60</v>
      </c>
      <c r="B31" s="131"/>
      <c r="C31" s="131"/>
      <c r="D31" s="131"/>
      <c r="E31" s="131"/>
      <c r="F31" s="131"/>
      <c r="G31" s="131"/>
      <c r="H31" s="131"/>
      <c r="I31" s="131"/>
      <c r="J31" s="131"/>
      <c r="K31" s="132" t="s">
        <v>83</v>
      </c>
      <c r="L31" s="132"/>
      <c r="M31" s="132"/>
      <c r="N31" s="132"/>
      <c r="O31" s="132" t="s">
        <v>53</v>
      </c>
      <c r="P31" s="132"/>
      <c r="Q31" s="132"/>
      <c r="R31" s="132"/>
      <c r="S31" s="132"/>
      <c r="T31" s="132"/>
      <c r="U31" s="132" t="s">
        <v>53</v>
      </c>
      <c r="V31" s="132"/>
      <c r="W31" s="132"/>
      <c r="X31" s="132"/>
      <c r="Y31" s="132"/>
      <c r="Z31" s="132"/>
      <c r="AA31" s="133" t="s">
        <v>53</v>
      </c>
      <c r="AB31" s="133"/>
      <c r="AC31" s="133"/>
      <c r="AD31" s="133"/>
      <c r="AE31" s="133"/>
      <c r="AF31" s="133"/>
    </row>
    <row r="32" spans="1:32" ht="15.2" customHeight="1" thickTop="1" thickBot="1" x14ac:dyDescent="0.3">
      <c r="A32" s="131" t="s">
        <v>62</v>
      </c>
      <c r="B32" s="131"/>
      <c r="C32" s="131"/>
      <c r="D32" s="131"/>
      <c r="E32" s="131"/>
      <c r="F32" s="131"/>
      <c r="G32" s="131"/>
      <c r="H32" s="131"/>
      <c r="I32" s="131"/>
      <c r="J32" s="131"/>
      <c r="K32" s="132" t="s">
        <v>84</v>
      </c>
      <c r="L32" s="132"/>
      <c r="M32" s="132"/>
      <c r="N32" s="132"/>
      <c r="O32" s="132" t="s">
        <v>53</v>
      </c>
      <c r="P32" s="132"/>
      <c r="Q32" s="132"/>
      <c r="R32" s="132"/>
      <c r="S32" s="132"/>
      <c r="T32" s="132"/>
      <c r="U32" s="132" t="s">
        <v>53</v>
      </c>
      <c r="V32" s="132"/>
      <c r="W32" s="132"/>
      <c r="X32" s="132"/>
      <c r="Y32" s="132"/>
      <c r="Z32" s="132"/>
      <c r="AA32" s="133" t="s">
        <v>53</v>
      </c>
      <c r="AB32" s="133"/>
      <c r="AC32" s="133"/>
      <c r="AD32" s="133"/>
      <c r="AE32" s="133"/>
      <c r="AF32" s="133"/>
    </row>
    <row r="33" spans="1:32" ht="15.2" customHeight="1" thickTop="1" thickBot="1" x14ac:dyDescent="0.3">
      <c r="A33" s="131" t="s">
        <v>64</v>
      </c>
      <c r="B33" s="131"/>
      <c r="C33" s="131"/>
      <c r="D33" s="131"/>
      <c r="E33" s="131"/>
      <c r="F33" s="131"/>
      <c r="G33" s="131"/>
      <c r="H33" s="131"/>
      <c r="I33" s="131"/>
      <c r="J33" s="131"/>
      <c r="K33" s="132" t="s">
        <v>85</v>
      </c>
      <c r="L33" s="132"/>
      <c r="M33" s="132"/>
      <c r="N33" s="132"/>
      <c r="O33" s="132" t="s">
        <v>53</v>
      </c>
      <c r="P33" s="132"/>
      <c r="Q33" s="132"/>
      <c r="R33" s="132"/>
      <c r="S33" s="132"/>
      <c r="T33" s="132"/>
      <c r="U33" s="132" t="s">
        <v>53</v>
      </c>
      <c r="V33" s="132"/>
      <c r="W33" s="132"/>
      <c r="X33" s="132"/>
      <c r="Y33" s="132"/>
      <c r="Z33" s="132"/>
      <c r="AA33" s="133" t="s">
        <v>53</v>
      </c>
      <c r="AB33" s="133"/>
      <c r="AC33" s="133"/>
      <c r="AD33" s="133"/>
      <c r="AE33" s="133"/>
      <c r="AF33" s="133"/>
    </row>
    <row r="34" spans="1:32" ht="25.35" customHeight="1" thickTop="1" thickBot="1" x14ac:dyDescent="0.3">
      <c r="A34" s="131" t="s">
        <v>86</v>
      </c>
      <c r="B34" s="131"/>
      <c r="C34" s="131"/>
      <c r="D34" s="131"/>
      <c r="E34" s="131"/>
      <c r="F34" s="131"/>
      <c r="G34" s="131"/>
      <c r="H34" s="131"/>
      <c r="I34" s="131"/>
      <c r="J34" s="131"/>
      <c r="K34" s="132" t="s">
        <v>87</v>
      </c>
      <c r="L34" s="132"/>
      <c r="M34" s="132"/>
      <c r="N34" s="132"/>
      <c r="O34" s="132" t="s">
        <v>53</v>
      </c>
      <c r="P34" s="132"/>
      <c r="Q34" s="132"/>
      <c r="R34" s="132"/>
      <c r="S34" s="132"/>
      <c r="T34" s="132"/>
      <c r="U34" s="132" t="s">
        <v>53</v>
      </c>
      <c r="V34" s="132"/>
      <c r="W34" s="132"/>
      <c r="X34" s="132"/>
      <c r="Y34" s="132"/>
      <c r="Z34" s="132"/>
      <c r="AA34" s="133" t="s">
        <v>53</v>
      </c>
      <c r="AB34" s="133"/>
      <c r="AC34" s="133"/>
      <c r="AD34" s="133"/>
      <c r="AE34" s="133"/>
      <c r="AF34" s="133"/>
    </row>
    <row r="35" spans="1:32" ht="15.2" customHeight="1" thickTop="1" thickBot="1" x14ac:dyDescent="0.3">
      <c r="A35" s="131" t="s">
        <v>58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2" t="s">
        <v>88</v>
      </c>
      <c r="L35" s="132"/>
      <c r="M35" s="132"/>
      <c r="N35" s="132"/>
      <c r="O35" s="132" t="s">
        <v>53</v>
      </c>
      <c r="P35" s="132"/>
      <c r="Q35" s="132"/>
      <c r="R35" s="132"/>
      <c r="S35" s="132"/>
      <c r="T35" s="132"/>
      <c r="U35" s="132" t="s">
        <v>53</v>
      </c>
      <c r="V35" s="132"/>
      <c r="W35" s="132"/>
      <c r="X35" s="132"/>
      <c r="Y35" s="132"/>
      <c r="Z35" s="132"/>
      <c r="AA35" s="133" t="s">
        <v>53</v>
      </c>
      <c r="AB35" s="133"/>
      <c r="AC35" s="133"/>
      <c r="AD35" s="133"/>
      <c r="AE35" s="133"/>
      <c r="AF35" s="133"/>
    </row>
    <row r="36" spans="1:32" ht="25.35" customHeight="1" thickTop="1" thickBot="1" x14ac:dyDescent="0.3">
      <c r="A36" s="131" t="s">
        <v>60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2" t="s">
        <v>89</v>
      </c>
      <c r="L36" s="132"/>
      <c r="M36" s="132"/>
      <c r="N36" s="132"/>
      <c r="O36" s="132" t="s">
        <v>53</v>
      </c>
      <c r="P36" s="132"/>
      <c r="Q36" s="132"/>
      <c r="R36" s="132"/>
      <c r="S36" s="132"/>
      <c r="T36" s="132"/>
      <c r="U36" s="132" t="s">
        <v>53</v>
      </c>
      <c r="V36" s="132"/>
      <c r="W36" s="132"/>
      <c r="X36" s="132"/>
      <c r="Y36" s="132"/>
      <c r="Z36" s="132"/>
      <c r="AA36" s="133" t="s">
        <v>53</v>
      </c>
      <c r="AB36" s="133"/>
      <c r="AC36" s="133"/>
      <c r="AD36" s="133"/>
      <c r="AE36" s="133"/>
      <c r="AF36" s="133"/>
    </row>
    <row r="37" spans="1:32" ht="15.2" customHeight="1" thickTop="1" thickBot="1" x14ac:dyDescent="0.3">
      <c r="A37" s="131" t="s">
        <v>62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2" t="s">
        <v>90</v>
      </c>
      <c r="L37" s="132"/>
      <c r="M37" s="132"/>
      <c r="N37" s="132"/>
      <c r="O37" s="132" t="s">
        <v>53</v>
      </c>
      <c r="P37" s="132"/>
      <c r="Q37" s="132"/>
      <c r="R37" s="132"/>
      <c r="S37" s="132"/>
      <c r="T37" s="132"/>
      <c r="U37" s="132" t="s">
        <v>53</v>
      </c>
      <c r="V37" s="132"/>
      <c r="W37" s="132"/>
      <c r="X37" s="132"/>
      <c r="Y37" s="132"/>
      <c r="Z37" s="132"/>
      <c r="AA37" s="133" t="s">
        <v>53</v>
      </c>
      <c r="AB37" s="133"/>
      <c r="AC37" s="133"/>
      <c r="AD37" s="133"/>
      <c r="AE37" s="133"/>
      <c r="AF37" s="133"/>
    </row>
    <row r="38" spans="1:32" ht="15.2" customHeight="1" thickTop="1" thickBot="1" x14ac:dyDescent="0.3">
      <c r="A38" s="131" t="s">
        <v>64</v>
      </c>
      <c r="B38" s="131"/>
      <c r="C38" s="131"/>
      <c r="D38" s="131"/>
      <c r="E38" s="131"/>
      <c r="F38" s="131"/>
      <c r="G38" s="131"/>
      <c r="H38" s="131"/>
      <c r="I38" s="131"/>
      <c r="J38" s="131"/>
      <c r="K38" s="132" t="s">
        <v>91</v>
      </c>
      <c r="L38" s="132"/>
      <c r="M38" s="132"/>
      <c r="N38" s="132"/>
      <c r="O38" s="132" t="s">
        <v>53</v>
      </c>
      <c r="P38" s="132"/>
      <c r="Q38" s="132"/>
      <c r="R38" s="132"/>
      <c r="S38" s="132"/>
      <c r="T38" s="132"/>
      <c r="U38" s="132" t="s">
        <v>53</v>
      </c>
      <c r="V38" s="132"/>
      <c r="W38" s="132"/>
      <c r="X38" s="132"/>
      <c r="Y38" s="132"/>
      <c r="Z38" s="132"/>
      <c r="AA38" s="133" t="s">
        <v>53</v>
      </c>
      <c r="AB38" s="133"/>
      <c r="AC38" s="133"/>
      <c r="AD38" s="133"/>
      <c r="AE38" s="133"/>
      <c r="AF38" s="133"/>
    </row>
    <row r="39" spans="1:32" ht="15.2" customHeight="1" thickTop="1" thickBot="1" x14ac:dyDescent="0.3">
      <c r="A39" s="131" t="s">
        <v>92</v>
      </c>
      <c r="B39" s="131"/>
      <c r="C39" s="131"/>
      <c r="D39" s="131"/>
      <c r="E39" s="131"/>
      <c r="F39" s="131"/>
      <c r="G39" s="131"/>
      <c r="H39" s="131"/>
      <c r="I39" s="131"/>
      <c r="J39" s="131"/>
      <c r="K39" s="132" t="s">
        <v>93</v>
      </c>
      <c r="L39" s="132"/>
      <c r="M39" s="132"/>
      <c r="N39" s="132"/>
      <c r="O39" s="132" t="s">
        <v>53</v>
      </c>
      <c r="P39" s="132"/>
      <c r="Q39" s="132"/>
      <c r="R39" s="132"/>
      <c r="S39" s="132"/>
      <c r="T39" s="132"/>
      <c r="U39" s="132" t="s">
        <v>53</v>
      </c>
      <c r="V39" s="132"/>
      <c r="W39" s="132"/>
      <c r="X39" s="132"/>
      <c r="Y39" s="132"/>
      <c r="Z39" s="132"/>
      <c r="AA39" s="133" t="s">
        <v>53</v>
      </c>
      <c r="AB39" s="133"/>
      <c r="AC39" s="133"/>
      <c r="AD39" s="133"/>
      <c r="AE39" s="133"/>
      <c r="AF39" s="133"/>
    </row>
    <row r="40" spans="1:32" ht="15.2" customHeight="1" thickTop="1" thickBot="1" x14ac:dyDescent="0.3">
      <c r="A40" s="131" t="s">
        <v>58</v>
      </c>
      <c r="B40" s="131"/>
      <c r="C40" s="131"/>
      <c r="D40" s="131"/>
      <c r="E40" s="131"/>
      <c r="F40" s="131"/>
      <c r="G40" s="131"/>
      <c r="H40" s="131"/>
      <c r="I40" s="131"/>
      <c r="J40" s="131"/>
      <c r="K40" s="132" t="s">
        <v>94</v>
      </c>
      <c r="L40" s="132"/>
      <c r="M40" s="132"/>
      <c r="N40" s="132"/>
      <c r="O40" s="132" t="s">
        <v>53</v>
      </c>
      <c r="P40" s="132"/>
      <c r="Q40" s="132"/>
      <c r="R40" s="132"/>
      <c r="S40" s="132"/>
      <c r="T40" s="132"/>
      <c r="U40" s="132" t="s">
        <v>53</v>
      </c>
      <c r="V40" s="132"/>
      <c r="W40" s="132"/>
      <c r="X40" s="132"/>
      <c r="Y40" s="132"/>
      <c r="Z40" s="132"/>
      <c r="AA40" s="133" t="s">
        <v>53</v>
      </c>
      <c r="AB40" s="133"/>
      <c r="AC40" s="133"/>
      <c r="AD40" s="133"/>
      <c r="AE40" s="133"/>
      <c r="AF40" s="133"/>
    </row>
    <row r="41" spans="1:32" ht="25.35" customHeight="1" thickTop="1" thickBot="1" x14ac:dyDescent="0.3">
      <c r="A41" s="131" t="s">
        <v>60</v>
      </c>
      <c r="B41" s="131"/>
      <c r="C41" s="131"/>
      <c r="D41" s="131"/>
      <c r="E41" s="131"/>
      <c r="F41" s="131"/>
      <c r="G41" s="131"/>
      <c r="H41" s="131"/>
      <c r="I41" s="131"/>
      <c r="J41" s="131"/>
      <c r="K41" s="132" t="s">
        <v>95</v>
      </c>
      <c r="L41" s="132"/>
      <c r="M41" s="132"/>
      <c r="N41" s="132"/>
      <c r="O41" s="132" t="s">
        <v>53</v>
      </c>
      <c r="P41" s="132"/>
      <c r="Q41" s="132"/>
      <c r="R41" s="132"/>
      <c r="S41" s="132"/>
      <c r="T41" s="132"/>
      <c r="U41" s="132" t="s">
        <v>53</v>
      </c>
      <c r="V41" s="132"/>
      <c r="W41" s="132"/>
      <c r="X41" s="132"/>
      <c r="Y41" s="132"/>
      <c r="Z41" s="132"/>
      <c r="AA41" s="133" t="s">
        <v>53</v>
      </c>
      <c r="AB41" s="133"/>
      <c r="AC41" s="133"/>
      <c r="AD41" s="133"/>
      <c r="AE41" s="133"/>
      <c r="AF41" s="133"/>
    </row>
    <row r="42" spans="1:32" ht="15.2" customHeight="1" thickTop="1" thickBot="1" x14ac:dyDescent="0.3">
      <c r="A42" s="131" t="s">
        <v>62</v>
      </c>
      <c r="B42" s="131"/>
      <c r="C42" s="131"/>
      <c r="D42" s="131"/>
      <c r="E42" s="131"/>
      <c r="F42" s="131"/>
      <c r="G42" s="131"/>
      <c r="H42" s="131"/>
      <c r="I42" s="131"/>
      <c r="J42" s="131"/>
      <c r="K42" s="132" t="s">
        <v>96</v>
      </c>
      <c r="L42" s="132"/>
      <c r="M42" s="132"/>
      <c r="N42" s="132"/>
      <c r="O42" s="132" t="s">
        <v>53</v>
      </c>
      <c r="P42" s="132"/>
      <c r="Q42" s="132"/>
      <c r="R42" s="132"/>
      <c r="S42" s="132"/>
      <c r="T42" s="132"/>
      <c r="U42" s="132" t="s">
        <v>53</v>
      </c>
      <c r="V42" s="132"/>
      <c r="W42" s="132"/>
      <c r="X42" s="132"/>
      <c r="Y42" s="132"/>
      <c r="Z42" s="132"/>
      <c r="AA42" s="133" t="s">
        <v>53</v>
      </c>
      <c r="AB42" s="133"/>
      <c r="AC42" s="133"/>
      <c r="AD42" s="133"/>
      <c r="AE42" s="133"/>
      <c r="AF42" s="133"/>
    </row>
    <row r="43" spans="1:32" ht="15.2" customHeight="1" thickTop="1" thickBot="1" x14ac:dyDescent="0.3">
      <c r="A43" s="131" t="s">
        <v>64</v>
      </c>
      <c r="B43" s="131"/>
      <c r="C43" s="131"/>
      <c r="D43" s="131"/>
      <c r="E43" s="131"/>
      <c r="F43" s="131"/>
      <c r="G43" s="131"/>
      <c r="H43" s="131"/>
      <c r="I43" s="131"/>
      <c r="J43" s="131"/>
      <c r="K43" s="132" t="s">
        <v>97</v>
      </c>
      <c r="L43" s="132"/>
      <c r="M43" s="132"/>
      <c r="N43" s="132"/>
      <c r="O43" s="132" t="s">
        <v>53</v>
      </c>
      <c r="P43" s="132"/>
      <c r="Q43" s="132"/>
      <c r="R43" s="132"/>
      <c r="S43" s="132"/>
      <c r="T43" s="132"/>
      <c r="U43" s="132" t="s">
        <v>53</v>
      </c>
      <c r="V43" s="132"/>
      <c r="W43" s="132"/>
      <c r="X43" s="132"/>
      <c r="Y43" s="132"/>
      <c r="Z43" s="132"/>
      <c r="AA43" s="133" t="s">
        <v>53</v>
      </c>
      <c r="AB43" s="133"/>
      <c r="AC43" s="133"/>
      <c r="AD43" s="133"/>
      <c r="AE43" s="133"/>
      <c r="AF43" s="133"/>
    </row>
    <row r="44" spans="1:32" ht="15.2" customHeight="1" thickTop="1" thickBot="1" x14ac:dyDescent="0.3">
      <c r="A44" s="131" t="s">
        <v>98</v>
      </c>
      <c r="B44" s="131"/>
      <c r="C44" s="131"/>
      <c r="D44" s="131"/>
      <c r="E44" s="131"/>
      <c r="F44" s="131"/>
      <c r="G44" s="131"/>
      <c r="H44" s="131"/>
      <c r="I44" s="131"/>
      <c r="J44" s="131"/>
      <c r="K44" s="132" t="s">
        <v>99</v>
      </c>
      <c r="L44" s="132"/>
      <c r="M44" s="132"/>
      <c r="N44" s="132"/>
      <c r="O44" s="132" t="s">
        <v>53</v>
      </c>
      <c r="P44" s="132"/>
      <c r="Q44" s="132"/>
      <c r="R44" s="132"/>
      <c r="S44" s="132"/>
      <c r="T44" s="132"/>
      <c r="U44" s="132" t="s">
        <v>53</v>
      </c>
      <c r="V44" s="132"/>
      <c r="W44" s="132"/>
      <c r="X44" s="132"/>
      <c r="Y44" s="132"/>
      <c r="Z44" s="132"/>
      <c r="AA44" s="133" t="s">
        <v>53</v>
      </c>
      <c r="AB44" s="133"/>
      <c r="AC44" s="133"/>
      <c r="AD44" s="133"/>
      <c r="AE44" s="133"/>
      <c r="AF44" s="133"/>
    </row>
    <row r="45" spans="1:32" ht="15.2" customHeight="1" thickTop="1" thickBot="1" x14ac:dyDescent="0.3">
      <c r="A45" s="131" t="s">
        <v>58</v>
      </c>
      <c r="B45" s="131"/>
      <c r="C45" s="131"/>
      <c r="D45" s="131"/>
      <c r="E45" s="131"/>
      <c r="F45" s="131"/>
      <c r="G45" s="131"/>
      <c r="H45" s="131"/>
      <c r="I45" s="131"/>
      <c r="J45" s="131"/>
      <c r="K45" s="132" t="s">
        <v>100</v>
      </c>
      <c r="L45" s="132"/>
      <c r="M45" s="132"/>
      <c r="N45" s="132"/>
      <c r="O45" s="132" t="s">
        <v>53</v>
      </c>
      <c r="P45" s="132"/>
      <c r="Q45" s="132"/>
      <c r="R45" s="132"/>
      <c r="S45" s="132"/>
      <c r="T45" s="132"/>
      <c r="U45" s="132" t="s">
        <v>53</v>
      </c>
      <c r="V45" s="132"/>
      <c r="W45" s="132"/>
      <c r="X45" s="132"/>
      <c r="Y45" s="132"/>
      <c r="Z45" s="132"/>
      <c r="AA45" s="133" t="s">
        <v>53</v>
      </c>
      <c r="AB45" s="133"/>
      <c r="AC45" s="133"/>
      <c r="AD45" s="133"/>
      <c r="AE45" s="133"/>
      <c r="AF45" s="133"/>
    </row>
    <row r="46" spans="1:32" ht="25.35" customHeight="1" thickTop="1" thickBot="1" x14ac:dyDescent="0.3">
      <c r="A46" s="131" t="s">
        <v>60</v>
      </c>
      <c r="B46" s="131"/>
      <c r="C46" s="131"/>
      <c r="D46" s="131"/>
      <c r="E46" s="131"/>
      <c r="F46" s="131"/>
      <c r="G46" s="131"/>
      <c r="H46" s="131"/>
      <c r="I46" s="131"/>
      <c r="J46" s="131"/>
      <c r="K46" s="132" t="s">
        <v>101</v>
      </c>
      <c r="L46" s="132"/>
      <c r="M46" s="132"/>
      <c r="N46" s="132"/>
      <c r="O46" s="132" t="s">
        <v>53</v>
      </c>
      <c r="P46" s="132"/>
      <c r="Q46" s="132"/>
      <c r="R46" s="132"/>
      <c r="S46" s="132"/>
      <c r="T46" s="132"/>
      <c r="U46" s="132" t="s">
        <v>53</v>
      </c>
      <c r="V46" s="132"/>
      <c r="W46" s="132"/>
      <c r="X46" s="132"/>
      <c r="Y46" s="132"/>
      <c r="Z46" s="132"/>
      <c r="AA46" s="133" t="s">
        <v>53</v>
      </c>
      <c r="AB46" s="133"/>
      <c r="AC46" s="133"/>
      <c r="AD46" s="133"/>
      <c r="AE46" s="133"/>
      <c r="AF46" s="133"/>
    </row>
    <row r="47" spans="1:32" ht="15.2" customHeight="1" thickTop="1" thickBot="1" x14ac:dyDescent="0.3">
      <c r="A47" s="131" t="s">
        <v>62</v>
      </c>
      <c r="B47" s="131"/>
      <c r="C47" s="131"/>
      <c r="D47" s="131"/>
      <c r="E47" s="131"/>
      <c r="F47" s="131"/>
      <c r="G47" s="131"/>
      <c r="H47" s="131"/>
      <c r="I47" s="131"/>
      <c r="J47" s="131"/>
      <c r="K47" s="132" t="s">
        <v>102</v>
      </c>
      <c r="L47" s="132"/>
      <c r="M47" s="132"/>
      <c r="N47" s="132"/>
      <c r="O47" s="132" t="s">
        <v>53</v>
      </c>
      <c r="P47" s="132"/>
      <c r="Q47" s="132"/>
      <c r="R47" s="132"/>
      <c r="S47" s="132"/>
      <c r="T47" s="132"/>
      <c r="U47" s="132" t="s">
        <v>53</v>
      </c>
      <c r="V47" s="132"/>
      <c r="W47" s="132"/>
      <c r="X47" s="132"/>
      <c r="Y47" s="132"/>
      <c r="Z47" s="132"/>
      <c r="AA47" s="133" t="s">
        <v>53</v>
      </c>
      <c r="AB47" s="133"/>
      <c r="AC47" s="133"/>
      <c r="AD47" s="133"/>
      <c r="AE47" s="133"/>
      <c r="AF47" s="133"/>
    </row>
    <row r="48" spans="1:32" ht="15.2" customHeight="1" thickTop="1" thickBot="1" x14ac:dyDescent="0.3">
      <c r="A48" s="131" t="s">
        <v>64</v>
      </c>
      <c r="B48" s="131"/>
      <c r="C48" s="131"/>
      <c r="D48" s="131"/>
      <c r="E48" s="131"/>
      <c r="F48" s="131"/>
      <c r="G48" s="131"/>
      <c r="H48" s="131"/>
      <c r="I48" s="131"/>
      <c r="J48" s="131"/>
      <c r="K48" s="132" t="s">
        <v>103</v>
      </c>
      <c r="L48" s="132"/>
      <c r="M48" s="132"/>
      <c r="N48" s="132"/>
      <c r="O48" s="132" t="s">
        <v>53</v>
      </c>
      <c r="P48" s="132"/>
      <c r="Q48" s="132"/>
      <c r="R48" s="132"/>
      <c r="S48" s="132"/>
      <c r="T48" s="132"/>
      <c r="U48" s="132" t="s">
        <v>53</v>
      </c>
      <c r="V48" s="132"/>
      <c r="W48" s="132"/>
      <c r="X48" s="132"/>
      <c r="Y48" s="132"/>
      <c r="Z48" s="132"/>
      <c r="AA48" s="133" t="s">
        <v>53</v>
      </c>
      <c r="AB48" s="133"/>
      <c r="AC48" s="133"/>
      <c r="AD48" s="133"/>
      <c r="AE48" s="133"/>
      <c r="AF48" s="133"/>
    </row>
    <row r="49" spans="1:32" ht="15.2" customHeight="1" thickTop="1" thickBot="1" x14ac:dyDescent="0.3">
      <c r="A49" s="131" t="s">
        <v>104</v>
      </c>
      <c r="B49" s="131"/>
      <c r="C49" s="131"/>
      <c r="D49" s="131"/>
      <c r="E49" s="131"/>
      <c r="F49" s="131"/>
      <c r="G49" s="131"/>
      <c r="H49" s="131"/>
      <c r="I49" s="131"/>
      <c r="J49" s="131"/>
      <c r="K49" s="132" t="s">
        <v>105</v>
      </c>
      <c r="L49" s="132"/>
      <c r="M49" s="132"/>
      <c r="N49" s="132"/>
      <c r="O49" s="132" t="s">
        <v>53</v>
      </c>
      <c r="P49" s="132"/>
      <c r="Q49" s="132"/>
      <c r="R49" s="132"/>
      <c r="S49" s="132"/>
      <c r="T49" s="132"/>
      <c r="U49" s="132" t="s">
        <v>53</v>
      </c>
      <c r="V49" s="132"/>
      <c r="W49" s="132"/>
      <c r="X49" s="132"/>
      <c r="Y49" s="132"/>
      <c r="Z49" s="132"/>
      <c r="AA49" s="133" t="s">
        <v>53</v>
      </c>
      <c r="AB49" s="133"/>
      <c r="AC49" s="133"/>
      <c r="AD49" s="133"/>
      <c r="AE49" s="133"/>
      <c r="AF49" s="133"/>
    </row>
    <row r="50" spans="1:32" ht="15.2" customHeight="1" thickTop="1" thickBot="1" x14ac:dyDescent="0.3">
      <c r="A50" s="131" t="s">
        <v>58</v>
      </c>
      <c r="B50" s="131"/>
      <c r="C50" s="131"/>
      <c r="D50" s="131"/>
      <c r="E50" s="131"/>
      <c r="F50" s="131"/>
      <c r="G50" s="131"/>
      <c r="H50" s="131"/>
      <c r="I50" s="131"/>
      <c r="J50" s="131"/>
      <c r="K50" s="132" t="s">
        <v>106</v>
      </c>
      <c r="L50" s="132"/>
      <c r="M50" s="132"/>
      <c r="N50" s="132"/>
      <c r="O50" s="132" t="s">
        <v>53</v>
      </c>
      <c r="P50" s="132"/>
      <c r="Q50" s="132"/>
      <c r="R50" s="132"/>
      <c r="S50" s="132"/>
      <c r="T50" s="132"/>
      <c r="U50" s="132" t="s">
        <v>53</v>
      </c>
      <c r="V50" s="132"/>
      <c r="W50" s="132"/>
      <c r="X50" s="132"/>
      <c r="Y50" s="132"/>
      <c r="Z50" s="132"/>
      <c r="AA50" s="133" t="s">
        <v>53</v>
      </c>
      <c r="AB50" s="133"/>
      <c r="AC50" s="133"/>
      <c r="AD50" s="133"/>
      <c r="AE50" s="133"/>
      <c r="AF50" s="133"/>
    </row>
    <row r="51" spans="1:32" ht="25.35" customHeight="1" thickTop="1" thickBot="1" x14ac:dyDescent="0.3">
      <c r="A51" s="131" t="s">
        <v>60</v>
      </c>
      <c r="B51" s="131"/>
      <c r="C51" s="131"/>
      <c r="D51" s="131"/>
      <c r="E51" s="131"/>
      <c r="F51" s="131"/>
      <c r="G51" s="131"/>
      <c r="H51" s="131"/>
      <c r="I51" s="131"/>
      <c r="J51" s="131"/>
      <c r="K51" s="132" t="s">
        <v>107</v>
      </c>
      <c r="L51" s="132"/>
      <c r="M51" s="132"/>
      <c r="N51" s="132"/>
      <c r="O51" s="132" t="s">
        <v>53</v>
      </c>
      <c r="P51" s="132"/>
      <c r="Q51" s="132"/>
      <c r="R51" s="132"/>
      <c r="S51" s="132"/>
      <c r="T51" s="132"/>
      <c r="U51" s="132" t="s">
        <v>53</v>
      </c>
      <c r="V51" s="132"/>
      <c r="W51" s="132"/>
      <c r="X51" s="132"/>
      <c r="Y51" s="132"/>
      <c r="Z51" s="132"/>
      <c r="AA51" s="133" t="s">
        <v>53</v>
      </c>
      <c r="AB51" s="133"/>
      <c r="AC51" s="133"/>
      <c r="AD51" s="133"/>
      <c r="AE51" s="133"/>
      <c r="AF51" s="133"/>
    </row>
    <row r="52" spans="1:32" ht="15.2" customHeight="1" thickTop="1" thickBot="1" x14ac:dyDescent="0.3">
      <c r="A52" s="131" t="s">
        <v>62</v>
      </c>
      <c r="B52" s="131"/>
      <c r="C52" s="131"/>
      <c r="D52" s="131"/>
      <c r="E52" s="131"/>
      <c r="F52" s="131"/>
      <c r="G52" s="131"/>
      <c r="H52" s="131"/>
      <c r="I52" s="131"/>
      <c r="J52" s="131"/>
      <c r="K52" s="132" t="s">
        <v>108</v>
      </c>
      <c r="L52" s="132"/>
      <c r="M52" s="132"/>
      <c r="N52" s="132"/>
      <c r="O52" s="132" t="s">
        <v>53</v>
      </c>
      <c r="P52" s="132"/>
      <c r="Q52" s="132"/>
      <c r="R52" s="132"/>
      <c r="S52" s="132"/>
      <c r="T52" s="132"/>
      <c r="U52" s="132" t="s">
        <v>53</v>
      </c>
      <c r="V52" s="132"/>
      <c r="W52" s="132"/>
      <c r="X52" s="132"/>
      <c r="Y52" s="132"/>
      <c r="Z52" s="132"/>
      <c r="AA52" s="133" t="s">
        <v>53</v>
      </c>
      <c r="AB52" s="133"/>
      <c r="AC52" s="133"/>
      <c r="AD52" s="133"/>
      <c r="AE52" s="133"/>
      <c r="AF52" s="133"/>
    </row>
    <row r="53" spans="1:32" ht="15.2" customHeight="1" thickTop="1" thickBot="1" x14ac:dyDescent="0.3">
      <c r="A53" s="131" t="s">
        <v>64</v>
      </c>
      <c r="B53" s="131"/>
      <c r="C53" s="131"/>
      <c r="D53" s="131"/>
      <c r="E53" s="131"/>
      <c r="F53" s="131"/>
      <c r="G53" s="131"/>
      <c r="H53" s="131"/>
      <c r="I53" s="131"/>
      <c r="J53" s="131"/>
      <c r="K53" s="132" t="s">
        <v>109</v>
      </c>
      <c r="L53" s="132"/>
      <c r="M53" s="132"/>
      <c r="N53" s="132"/>
      <c r="O53" s="132" t="s">
        <v>53</v>
      </c>
      <c r="P53" s="132"/>
      <c r="Q53" s="132"/>
      <c r="R53" s="132"/>
      <c r="S53" s="132"/>
      <c r="T53" s="132"/>
      <c r="U53" s="132" t="s">
        <v>53</v>
      </c>
      <c r="V53" s="132"/>
      <c r="W53" s="132"/>
      <c r="X53" s="132"/>
      <c r="Y53" s="132"/>
      <c r="Z53" s="132"/>
      <c r="AA53" s="133" t="s">
        <v>53</v>
      </c>
      <c r="AB53" s="133"/>
      <c r="AC53" s="133"/>
      <c r="AD53" s="133"/>
      <c r="AE53" s="133"/>
      <c r="AF53" s="133"/>
    </row>
    <row r="54" spans="1:32" ht="15.2" customHeight="1" thickTop="1" thickBot="1" x14ac:dyDescent="0.3">
      <c r="A54" s="131" t="s">
        <v>110</v>
      </c>
      <c r="B54" s="131"/>
      <c r="C54" s="131"/>
      <c r="D54" s="131"/>
      <c r="E54" s="131"/>
      <c r="F54" s="131"/>
      <c r="G54" s="131"/>
      <c r="H54" s="131"/>
      <c r="I54" s="131"/>
      <c r="J54" s="131"/>
      <c r="K54" s="132" t="s">
        <v>111</v>
      </c>
      <c r="L54" s="132"/>
      <c r="M54" s="132"/>
      <c r="N54" s="132"/>
      <c r="O54" s="132" t="s">
        <v>53</v>
      </c>
      <c r="P54" s="132"/>
      <c r="Q54" s="132"/>
      <c r="R54" s="132"/>
      <c r="S54" s="132"/>
      <c r="T54" s="132"/>
      <c r="U54" s="132" t="s">
        <v>53</v>
      </c>
      <c r="V54" s="132"/>
      <c r="W54" s="132"/>
      <c r="X54" s="132"/>
      <c r="Y54" s="132"/>
      <c r="Z54" s="132"/>
      <c r="AA54" s="133" t="s">
        <v>53</v>
      </c>
      <c r="AB54" s="133"/>
      <c r="AC54" s="133"/>
      <c r="AD54" s="133"/>
      <c r="AE54" s="133"/>
      <c r="AF54" s="133"/>
    </row>
    <row r="55" spans="1:32" ht="15.2" customHeight="1" thickTop="1" thickBot="1" x14ac:dyDescent="0.3">
      <c r="A55" s="131" t="s">
        <v>112</v>
      </c>
      <c r="B55" s="131"/>
      <c r="C55" s="131"/>
      <c r="D55" s="131"/>
      <c r="E55" s="131"/>
      <c r="F55" s="131"/>
      <c r="G55" s="131"/>
      <c r="H55" s="131"/>
      <c r="I55" s="131"/>
      <c r="J55" s="131"/>
      <c r="K55" s="132" t="s">
        <v>113</v>
      </c>
      <c r="L55" s="132"/>
      <c r="M55" s="132"/>
      <c r="N55" s="132"/>
      <c r="O55" s="132" t="s">
        <v>53</v>
      </c>
      <c r="P55" s="132"/>
      <c r="Q55" s="132"/>
      <c r="R55" s="132"/>
      <c r="S55" s="132"/>
      <c r="T55" s="132"/>
      <c r="U55" s="132" t="s">
        <v>53</v>
      </c>
      <c r="V55" s="132"/>
      <c r="W55" s="132"/>
      <c r="X55" s="132"/>
      <c r="Y55" s="132"/>
      <c r="Z55" s="132"/>
      <c r="AA55" s="133" t="s">
        <v>53</v>
      </c>
      <c r="AB55" s="133"/>
      <c r="AC55" s="133"/>
      <c r="AD55" s="133"/>
      <c r="AE55" s="133"/>
      <c r="AF55" s="133"/>
    </row>
    <row r="56" spans="1:32" ht="15.2" customHeight="1" thickTop="1" thickBot="1" x14ac:dyDescent="0.3">
      <c r="A56" s="131" t="s">
        <v>58</v>
      </c>
      <c r="B56" s="131"/>
      <c r="C56" s="131"/>
      <c r="D56" s="131"/>
      <c r="E56" s="131"/>
      <c r="F56" s="131"/>
      <c r="G56" s="131"/>
      <c r="H56" s="131"/>
      <c r="I56" s="131"/>
      <c r="J56" s="131"/>
      <c r="K56" s="132" t="s">
        <v>114</v>
      </c>
      <c r="L56" s="132"/>
      <c r="M56" s="132"/>
      <c r="N56" s="132"/>
      <c r="O56" s="132" t="s">
        <v>53</v>
      </c>
      <c r="P56" s="132"/>
      <c r="Q56" s="132"/>
      <c r="R56" s="132"/>
      <c r="S56" s="132"/>
      <c r="T56" s="132"/>
      <c r="U56" s="132" t="s">
        <v>53</v>
      </c>
      <c r="V56" s="132"/>
      <c r="W56" s="132"/>
      <c r="X56" s="132"/>
      <c r="Y56" s="132"/>
      <c r="Z56" s="132"/>
      <c r="AA56" s="133" t="s">
        <v>53</v>
      </c>
      <c r="AB56" s="133"/>
      <c r="AC56" s="133"/>
      <c r="AD56" s="133"/>
      <c r="AE56" s="133"/>
      <c r="AF56" s="133"/>
    </row>
    <row r="57" spans="1:32" ht="25.35" customHeight="1" thickTop="1" thickBot="1" x14ac:dyDescent="0.3">
      <c r="A57" s="131" t="s">
        <v>60</v>
      </c>
      <c r="B57" s="131"/>
      <c r="C57" s="131"/>
      <c r="D57" s="131"/>
      <c r="E57" s="131"/>
      <c r="F57" s="131"/>
      <c r="G57" s="131"/>
      <c r="H57" s="131"/>
      <c r="I57" s="131"/>
      <c r="J57" s="131"/>
      <c r="K57" s="132" t="s">
        <v>115</v>
      </c>
      <c r="L57" s="132"/>
      <c r="M57" s="132"/>
      <c r="N57" s="132"/>
      <c r="O57" s="132" t="s">
        <v>53</v>
      </c>
      <c r="P57" s="132"/>
      <c r="Q57" s="132"/>
      <c r="R57" s="132"/>
      <c r="S57" s="132"/>
      <c r="T57" s="132"/>
      <c r="U57" s="132" t="s">
        <v>53</v>
      </c>
      <c r="V57" s="132"/>
      <c r="W57" s="132"/>
      <c r="X57" s="132"/>
      <c r="Y57" s="132"/>
      <c r="Z57" s="132"/>
      <c r="AA57" s="133" t="s">
        <v>53</v>
      </c>
      <c r="AB57" s="133"/>
      <c r="AC57" s="133"/>
      <c r="AD57" s="133"/>
      <c r="AE57" s="133"/>
      <c r="AF57" s="133"/>
    </row>
    <row r="58" spans="1:32" ht="15.2" customHeight="1" thickTop="1" thickBot="1" x14ac:dyDescent="0.3">
      <c r="A58" s="131" t="s">
        <v>62</v>
      </c>
      <c r="B58" s="131"/>
      <c r="C58" s="131"/>
      <c r="D58" s="131"/>
      <c r="E58" s="131"/>
      <c r="F58" s="131"/>
      <c r="G58" s="131"/>
      <c r="H58" s="131"/>
      <c r="I58" s="131"/>
      <c r="J58" s="131"/>
      <c r="K58" s="132" t="s">
        <v>116</v>
      </c>
      <c r="L58" s="132"/>
      <c r="M58" s="132"/>
      <c r="N58" s="132"/>
      <c r="O58" s="132" t="s">
        <v>53</v>
      </c>
      <c r="P58" s="132"/>
      <c r="Q58" s="132"/>
      <c r="R58" s="132"/>
      <c r="S58" s="132"/>
      <c r="T58" s="132"/>
      <c r="U58" s="132" t="s">
        <v>53</v>
      </c>
      <c r="V58" s="132"/>
      <c r="W58" s="132"/>
      <c r="X58" s="132"/>
      <c r="Y58" s="132"/>
      <c r="Z58" s="132"/>
      <c r="AA58" s="133" t="s">
        <v>53</v>
      </c>
      <c r="AB58" s="133"/>
      <c r="AC58" s="133"/>
      <c r="AD58" s="133"/>
      <c r="AE58" s="133"/>
      <c r="AF58" s="133"/>
    </row>
    <row r="59" spans="1:32" ht="15.2" customHeight="1" thickTop="1" thickBot="1" x14ac:dyDescent="0.3">
      <c r="A59" s="131" t="s">
        <v>64</v>
      </c>
      <c r="B59" s="131"/>
      <c r="C59" s="131"/>
      <c r="D59" s="131"/>
      <c r="E59" s="131"/>
      <c r="F59" s="131"/>
      <c r="G59" s="131"/>
      <c r="H59" s="131"/>
      <c r="I59" s="131"/>
      <c r="J59" s="131"/>
      <c r="K59" s="132" t="s">
        <v>117</v>
      </c>
      <c r="L59" s="132"/>
      <c r="M59" s="132"/>
      <c r="N59" s="132"/>
      <c r="O59" s="132" t="s">
        <v>53</v>
      </c>
      <c r="P59" s="132"/>
      <c r="Q59" s="132"/>
      <c r="R59" s="132"/>
      <c r="S59" s="132"/>
      <c r="T59" s="132"/>
      <c r="U59" s="132" t="s">
        <v>53</v>
      </c>
      <c r="V59" s="132"/>
      <c r="W59" s="132"/>
      <c r="X59" s="132"/>
      <c r="Y59" s="132"/>
      <c r="Z59" s="132"/>
      <c r="AA59" s="133" t="s">
        <v>53</v>
      </c>
      <c r="AB59" s="133"/>
      <c r="AC59" s="133"/>
      <c r="AD59" s="133"/>
      <c r="AE59" s="133"/>
      <c r="AF59" s="133"/>
    </row>
    <row r="60" spans="1:32" ht="25.35" customHeight="1" thickTop="1" thickBot="1" x14ac:dyDescent="0.3">
      <c r="A60" s="131" t="s">
        <v>118</v>
      </c>
      <c r="B60" s="131"/>
      <c r="C60" s="131"/>
      <c r="D60" s="131"/>
      <c r="E60" s="131"/>
      <c r="F60" s="131"/>
      <c r="G60" s="131"/>
      <c r="H60" s="131"/>
      <c r="I60" s="131"/>
      <c r="J60" s="131"/>
      <c r="K60" s="132" t="s">
        <v>119</v>
      </c>
      <c r="L60" s="132"/>
      <c r="M60" s="132"/>
      <c r="N60" s="132"/>
      <c r="O60" s="132" t="s">
        <v>53</v>
      </c>
      <c r="P60" s="132"/>
      <c r="Q60" s="132"/>
      <c r="R60" s="132"/>
      <c r="S60" s="132"/>
      <c r="T60" s="132"/>
      <c r="U60" s="132" t="s">
        <v>53</v>
      </c>
      <c r="V60" s="132"/>
      <c r="W60" s="132"/>
      <c r="X60" s="132"/>
      <c r="Y60" s="132"/>
      <c r="Z60" s="132"/>
      <c r="AA60" s="133" t="s">
        <v>53</v>
      </c>
      <c r="AB60" s="133"/>
      <c r="AC60" s="133"/>
      <c r="AD60" s="133"/>
      <c r="AE60" s="133"/>
      <c r="AF60" s="133"/>
    </row>
    <row r="61" spans="1:32" ht="15.2" customHeight="1" thickTop="1" thickBot="1" x14ac:dyDescent="0.3">
      <c r="A61" s="131" t="s">
        <v>58</v>
      </c>
      <c r="B61" s="131"/>
      <c r="C61" s="131"/>
      <c r="D61" s="131"/>
      <c r="E61" s="131"/>
      <c r="F61" s="131"/>
      <c r="G61" s="131"/>
      <c r="H61" s="131"/>
      <c r="I61" s="131"/>
      <c r="J61" s="131"/>
      <c r="K61" s="132" t="s">
        <v>120</v>
      </c>
      <c r="L61" s="132"/>
      <c r="M61" s="132"/>
      <c r="N61" s="132"/>
      <c r="O61" s="132" t="s">
        <v>53</v>
      </c>
      <c r="P61" s="132"/>
      <c r="Q61" s="132"/>
      <c r="R61" s="132"/>
      <c r="S61" s="132"/>
      <c r="T61" s="132"/>
      <c r="U61" s="132" t="s">
        <v>53</v>
      </c>
      <c r="V61" s="132"/>
      <c r="W61" s="132"/>
      <c r="X61" s="132"/>
      <c r="Y61" s="132"/>
      <c r="Z61" s="132"/>
      <c r="AA61" s="133" t="s">
        <v>53</v>
      </c>
      <c r="AB61" s="133"/>
      <c r="AC61" s="133"/>
      <c r="AD61" s="133"/>
      <c r="AE61" s="133"/>
      <c r="AF61" s="133"/>
    </row>
    <row r="62" spans="1:32" ht="25.35" customHeight="1" thickTop="1" thickBot="1" x14ac:dyDescent="0.3">
      <c r="A62" s="131" t="s">
        <v>60</v>
      </c>
      <c r="B62" s="131"/>
      <c r="C62" s="131"/>
      <c r="D62" s="131"/>
      <c r="E62" s="131"/>
      <c r="F62" s="131"/>
      <c r="G62" s="131"/>
      <c r="H62" s="131"/>
      <c r="I62" s="131"/>
      <c r="J62" s="131"/>
      <c r="K62" s="132" t="s">
        <v>121</v>
      </c>
      <c r="L62" s="132"/>
      <c r="M62" s="132"/>
      <c r="N62" s="132"/>
      <c r="O62" s="132" t="s">
        <v>53</v>
      </c>
      <c r="P62" s="132"/>
      <c r="Q62" s="132"/>
      <c r="R62" s="132"/>
      <c r="S62" s="132"/>
      <c r="T62" s="132"/>
      <c r="U62" s="132" t="s">
        <v>53</v>
      </c>
      <c r="V62" s="132"/>
      <c r="W62" s="132"/>
      <c r="X62" s="132"/>
      <c r="Y62" s="132"/>
      <c r="Z62" s="132"/>
      <c r="AA62" s="133" t="s">
        <v>53</v>
      </c>
      <c r="AB62" s="133"/>
      <c r="AC62" s="133"/>
      <c r="AD62" s="133"/>
      <c r="AE62" s="133"/>
      <c r="AF62" s="133"/>
    </row>
    <row r="63" spans="1:32" ht="15.2" customHeight="1" thickTop="1" thickBot="1" x14ac:dyDescent="0.3">
      <c r="A63" s="131" t="s">
        <v>62</v>
      </c>
      <c r="B63" s="131"/>
      <c r="C63" s="131"/>
      <c r="D63" s="131"/>
      <c r="E63" s="131"/>
      <c r="F63" s="131"/>
      <c r="G63" s="131"/>
      <c r="H63" s="131"/>
      <c r="I63" s="131"/>
      <c r="J63" s="131"/>
      <c r="K63" s="132" t="s">
        <v>122</v>
      </c>
      <c r="L63" s="132"/>
      <c r="M63" s="132"/>
      <c r="N63" s="132"/>
      <c r="O63" s="132" t="s">
        <v>53</v>
      </c>
      <c r="P63" s="132"/>
      <c r="Q63" s="132"/>
      <c r="R63" s="132"/>
      <c r="S63" s="132"/>
      <c r="T63" s="132"/>
      <c r="U63" s="132" t="s">
        <v>53</v>
      </c>
      <c r="V63" s="132"/>
      <c r="W63" s="132"/>
      <c r="X63" s="132"/>
      <c r="Y63" s="132"/>
      <c r="Z63" s="132"/>
      <c r="AA63" s="133" t="s">
        <v>53</v>
      </c>
      <c r="AB63" s="133"/>
      <c r="AC63" s="133"/>
      <c r="AD63" s="133"/>
      <c r="AE63" s="133"/>
      <c r="AF63" s="133"/>
    </row>
    <row r="64" spans="1:32" ht="15.2" customHeight="1" thickTop="1" thickBot="1" x14ac:dyDescent="0.3">
      <c r="A64" s="131" t="s">
        <v>64</v>
      </c>
      <c r="B64" s="131"/>
      <c r="C64" s="131"/>
      <c r="D64" s="131"/>
      <c r="E64" s="131"/>
      <c r="F64" s="131"/>
      <c r="G64" s="131"/>
      <c r="H64" s="131"/>
      <c r="I64" s="131"/>
      <c r="J64" s="131"/>
      <c r="K64" s="132" t="s">
        <v>123</v>
      </c>
      <c r="L64" s="132"/>
      <c r="M64" s="132"/>
      <c r="N64" s="132"/>
      <c r="O64" s="132" t="s">
        <v>53</v>
      </c>
      <c r="P64" s="132"/>
      <c r="Q64" s="132"/>
      <c r="R64" s="132"/>
      <c r="S64" s="132"/>
      <c r="T64" s="132"/>
      <c r="U64" s="132" t="s">
        <v>53</v>
      </c>
      <c r="V64" s="132"/>
      <c r="W64" s="132"/>
      <c r="X64" s="132"/>
      <c r="Y64" s="132"/>
      <c r="Z64" s="132"/>
      <c r="AA64" s="133" t="s">
        <v>53</v>
      </c>
      <c r="AB64" s="133"/>
      <c r="AC64" s="133"/>
      <c r="AD64" s="133"/>
      <c r="AE64" s="133"/>
      <c r="AF64" s="133"/>
    </row>
    <row r="65" spans="1:32" ht="25.35" customHeight="1" thickTop="1" thickBot="1" x14ac:dyDescent="0.3">
      <c r="A65" s="131" t="s">
        <v>124</v>
      </c>
      <c r="B65" s="131"/>
      <c r="C65" s="131"/>
      <c r="D65" s="131"/>
      <c r="E65" s="131"/>
      <c r="F65" s="131"/>
      <c r="G65" s="131"/>
      <c r="H65" s="131"/>
      <c r="I65" s="131"/>
      <c r="J65" s="131"/>
      <c r="K65" s="132" t="s">
        <v>125</v>
      </c>
      <c r="L65" s="132"/>
      <c r="M65" s="132"/>
      <c r="N65" s="132"/>
      <c r="O65" s="132" t="s">
        <v>53</v>
      </c>
      <c r="P65" s="132"/>
      <c r="Q65" s="132"/>
      <c r="R65" s="132"/>
      <c r="S65" s="132"/>
      <c r="T65" s="132"/>
      <c r="U65" s="132" t="s">
        <v>53</v>
      </c>
      <c r="V65" s="132"/>
      <c r="W65" s="132"/>
      <c r="X65" s="132"/>
      <c r="Y65" s="132"/>
      <c r="Z65" s="132"/>
      <c r="AA65" s="133" t="s">
        <v>53</v>
      </c>
      <c r="AB65" s="133"/>
      <c r="AC65" s="133"/>
      <c r="AD65" s="133"/>
      <c r="AE65" s="133"/>
      <c r="AF65" s="133"/>
    </row>
    <row r="66" spans="1:32" ht="15.2" customHeight="1" thickTop="1" thickBot="1" x14ac:dyDescent="0.3">
      <c r="A66" s="131" t="s">
        <v>58</v>
      </c>
      <c r="B66" s="131"/>
      <c r="C66" s="131"/>
      <c r="D66" s="131"/>
      <c r="E66" s="131"/>
      <c r="F66" s="131"/>
      <c r="G66" s="131"/>
      <c r="H66" s="131"/>
      <c r="I66" s="131"/>
      <c r="J66" s="131"/>
      <c r="K66" s="132" t="s">
        <v>126</v>
      </c>
      <c r="L66" s="132"/>
      <c r="M66" s="132"/>
      <c r="N66" s="132"/>
      <c r="O66" s="132" t="s">
        <v>53</v>
      </c>
      <c r="P66" s="132"/>
      <c r="Q66" s="132"/>
      <c r="R66" s="132"/>
      <c r="S66" s="132"/>
      <c r="T66" s="132"/>
      <c r="U66" s="132" t="s">
        <v>53</v>
      </c>
      <c r="V66" s="132"/>
      <c r="W66" s="132"/>
      <c r="X66" s="132"/>
      <c r="Y66" s="132"/>
      <c r="Z66" s="132"/>
      <c r="AA66" s="133" t="s">
        <v>53</v>
      </c>
      <c r="AB66" s="133"/>
      <c r="AC66" s="133"/>
      <c r="AD66" s="133"/>
      <c r="AE66" s="133"/>
      <c r="AF66" s="133"/>
    </row>
    <row r="67" spans="1:32" ht="25.35" customHeight="1" thickTop="1" thickBot="1" x14ac:dyDescent="0.3">
      <c r="A67" s="131" t="s">
        <v>60</v>
      </c>
      <c r="B67" s="131"/>
      <c r="C67" s="131"/>
      <c r="D67" s="131"/>
      <c r="E67" s="131"/>
      <c r="F67" s="131"/>
      <c r="G67" s="131"/>
      <c r="H67" s="131"/>
      <c r="I67" s="131"/>
      <c r="J67" s="131"/>
      <c r="K67" s="132" t="s">
        <v>127</v>
      </c>
      <c r="L67" s="132"/>
      <c r="M67" s="132"/>
      <c r="N67" s="132"/>
      <c r="O67" s="132" t="s">
        <v>53</v>
      </c>
      <c r="P67" s="132"/>
      <c r="Q67" s="132"/>
      <c r="R67" s="132"/>
      <c r="S67" s="132"/>
      <c r="T67" s="132"/>
      <c r="U67" s="132" t="s">
        <v>53</v>
      </c>
      <c r="V67" s="132"/>
      <c r="W67" s="132"/>
      <c r="X67" s="132"/>
      <c r="Y67" s="132"/>
      <c r="Z67" s="132"/>
      <c r="AA67" s="133" t="s">
        <v>53</v>
      </c>
      <c r="AB67" s="133"/>
      <c r="AC67" s="133"/>
      <c r="AD67" s="133"/>
      <c r="AE67" s="133"/>
      <c r="AF67" s="133"/>
    </row>
    <row r="68" spans="1:32" ht="15.2" customHeight="1" thickTop="1" thickBot="1" x14ac:dyDescent="0.3">
      <c r="A68" s="131" t="s">
        <v>62</v>
      </c>
      <c r="B68" s="131"/>
      <c r="C68" s="131"/>
      <c r="D68" s="131"/>
      <c r="E68" s="131"/>
      <c r="F68" s="131"/>
      <c r="G68" s="131"/>
      <c r="H68" s="131"/>
      <c r="I68" s="131"/>
      <c r="J68" s="131"/>
      <c r="K68" s="132" t="s">
        <v>128</v>
      </c>
      <c r="L68" s="132"/>
      <c r="M68" s="132"/>
      <c r="N68" s="132"/>
      <c r="O68" s="132" t="s">
        <v>53</v>
      </c>
      <c r="P68" s="132"/>
      <c r="Q68" s="132"/>
      <c r="R68" s="132"/>
      <c r="S68" s="132"/>
      <c r="T68" s="132"/>
      <c r="U68" s="132" t="s">
        <v>53</v>
      </c>
      <c r="V68" s="132"/>
      <c r="W68" s="132"/>
      <c r="X68" s="132"/>
      <c r="Y68" s="132"/>
      <c r="Z68" s="132"/>
      <c r="AA68" s="133" t="s">
        <v>53</v>
      </c>
      <c r="AB68" s="133"/>
      <c r="AC68" s="133"/>
      <c r="AD68" s="133"/>
      <c r="AE68" s="133"/>
      <c r="AF68" s="133"/>
    </row>
    <row r="69" spans="1:32" ht="15.2" customHeight="1" thickTop="1" thickBot="1" x14ac:dyDescent="0.3">
      <c r="A69" s="131" t="s">
        <v>64</v>
      </c>
      <c r="B69" s="131"/>
      <c r="C69" s="131"/>
      <c r="D69" s="131"/>
      <c r="E69" s="131"/>
      <c r="F69" s="131"/>
      <c r="G69" s="131"/>
      <c r="H69" s="131"/>
      <c r="I69" s="131"/>
      <c r="J69" s="131"/>
      <c r="K69" s="132" t="s">
        <v>129</v>
      </c>
      <c r="L69" s="132"/>
      <c r="M69" s="132"/>
      <c r="N69" s="132"/>
      <c r="O69" s="132" t="s">
        <v>53</v>
      </c>
      <c r="P69" s="132"/>
      <c r="Q69" s="132"/>
      <c r="R69" s="132"/>
      <c r="S69" s="132"/>
      <c r="T69" s="132"/>
      <c r="U69" s="132" t="s">
        <v>53</v>
      </c>
      <c r="V69" s="132"/>
      <c r="W69" s="132"/>
      <c r="X69" s="132"/>
      <c r="Y69" s="132"/>
      <c r="Z69" s="132"/>
      <c r="AA69" s="133" t="s">
        <v>53</v>
      </c>
      <c r="AB69" s="133"/>
      <c r="AC69" s="133"/>
      <c r="AD69" s="133"/>
      <c r="AE69" s="133"/>
      <c r="AF69" s="133"/>
    </row>
    <row r="70" spans="1:32" ht="25.35" customHeight="1" thickTop="1" thickBot="1" x14ac:dyDescent="0.3">
      <c r="A70" s="131" t="s">
        <v>130</v>
      </c>
      <c r="B70" s="131"/>
      <c r="C70" s="131"/>
      <c r="D70" s="131"/>
      <c r="E70" s="131"/>
      <c r="F70" s="131"/>
      <c r="G70" s="131"/>
      <c r="H70" s="131"/>
      <c r="I70" s="131"/>
      <c r="J70" s="131"/>
      <c r="K70" s="132" t="s">
        <v>131</v>
      </c>
      <c r="L70" s="132"/>
      <c r="M70" s="132"/>
      <c r="N70" s="132"/>
      <c r="O70" s="132" t="s">
        <v>53</v>
      </c>
      <c r="P70" s="132"/>
      <c r="Q70" s="132"/>
      <c r="R70" s="132"/>
      <c r="S70" s="132"/>
      <c r="T70" s="132"/>
      <c r="U70" s="132" t="s">
        <v>53</v>
      </c>
      <c r="V70" s="132"/>
      <c r="W70" s="132"/>
      <c r="X70" s="132"/>
      <c r="Y70" s="132"/>
      <c r="Z70" s="132"/>
      <c r="AA70" s="133" t="s">
        <v>53</v>
      </c>
      <c r="AB70" s="133"/>
      <c r="AC70" s="133"/>
      <c r="AD70" s="133"/>
      <c r="AE70" s="133"/>
      <c r="AF70" s="133"/>
    </row>
    <row r="71" spans="1:32" ht="25.35" customHeight="1" thickTop="1" thickBot="1" x14ac:dyDescent="0.3">
      <c r="A71" s="131" t="s">
        <v>132</v>
      </c>
      <c r="B71" s="131"/>
      <c r="C71" s="131"/>
      <c r="D71" s="131"/>
      <c r="E71" s="131"/>
      <c r="F71" s="131"/>
      <c r="G71" s="131"/>
      <c r="H71" s="131"/>
      <c r="I71" s="131"/>
      <c r="J71" s="131"/>
      <c r="K71" s="132" t="s">
        <v>133</v>
      </c>
      <c r="L71" s="132"/>
      <c r="M71" s="132"/>
      <c r="N71" s="132"/>
      <c r="O71" s="132" t="s">
        <v>53</v>
      </c>
      <c r="P71" s="132"/>
      <c r="Q71" s="132"/>
      <c r="R71" s="132"/>
      <c r="S71" s="132"/>
      <c r="T71" s="132"/>
      <c r="U71" s="132" t="s">
        <v>53</v>
      </c>
      <c r="V71" s="132"/>
      <c r="W71" s="132"/>
      <c r="X71" s="132"/>
      <c r="Y71" s="132"/>
      <c r="Z71" s="132"/>
      <c r="AA71" s="133" t="s">
        <v>53</v>
      </c>
      <c r="AB71" s="133"/>
      <c r="AC71" s="133"/>
      <c r="AD71" s="133"/>
      <c r="AE71" s="133"/>
      <c r="AF71" s="133"/>
    </row>
    <row r="72" spans="1:32" ht="15.2" customHeight="1" thickTop="1" thickBot="1" x14ac:dyDescent="0.3">
      <c r="A72" s="131" t="s">
        <v>58</v>
      </c>
      <c r="B72" s="131"/>
      <c r="C72" s="131"/>
      <c r="D72" s="131"/>
      <c r="E72" s="131"/>
      <c r="F72" s="131"/>
      <c r="G72" s="131"/>
      <c r="H72" s="131"/>
      <c r="I72" s="131"/>
      <c r="J72" s="131"/>
      <c r="K72" s="132" t="s">
        <v>134</v>
      </c>
      <c r="L72" s="132"/>
      <c r="M72" s="132"/>
      <c r="N72" s="132"/>
      <c r="O72" s="132" t="s">
        <v>53</v>
      </c>
      <c r="P72" s="132"/>
      <c r="Q72" s="132"/>
      <c r="R72" s="132"/>
      <c r="S72" s="132"/>
      <c r="T72" s="132"/>
      <c r="U72" s="132" t="s">
        <v>53</v>
      </c>
      <c r="V72" s="132"/>
      <c r="W72" s="132"/>
      <c r="X72" s="132"/>
      <c r="Y72" s="132"/>
      <c r="Z72" s="132"/>
      <c r="AA72" s="133" t="s">
        <v>53</v>
      </c>
      <c r="AB72" s="133"/>
      <c r="AC72" s="133"/>
      <c r="AD72" s="133"/>
      <c r="AE72" s="133"/>
      <c r="AF72" s="133"/>
    </row>
    <row r="73" spans="1:32" ht="25.35" customHeight="1" thickTop="1" thickBot="1" x14ac:dyDescent="0.3">
      <c r="A73" s="131" t="s">
        <v>60</v>
      </c>
      <c r="B73" s="131"/>
      <c r="C73" s="131"/>
      <c r="D73" s="131"/>
      <c r="E73" s="131"/>
      <c r="F73" s="131"/>
      <c r="G73" s="131"/>
      <c r="H73" s="131"/>
      <c r="I73" s="131"/>
      <c r="J73" s="131"/>
      <c r="K73" s="132" t="s">
        <v>135</v>
      </c>
      <c r="L73" s="132"/>
      <c r="M73" s="132"/>
      <c r="N73" s="132"/>
      <c r="O73" s="132" t="s">
        <v>53</v>
      </c>
      <c r="P73" s="132"/>
      <c r="Q73" s="132"/>
      <c r="R73" s="132"/>
      <c r="S73" s="132"/>
      <c r="T73" s="132"/>
      <c r="U73" s="132" t="s">
        <v>53</v>
      </c>
      <c r="V73" s="132"/>
      <c r="W73" s="132"/>
      <c r="X73" s="132"/>
      <c r="Y73" s="132"/>
      <c r="Z73" s="132"/>
      <c r="AA73" s="133" t="s">
        <v>53</v>
      </c>
      <c r="AB73" s="133"/>
      <c r="AC73" s="133"/>
      <c r="AD73" s="133"/>
      <c r="AE73" s="133"/>
      <c r="AF73" s="133"/>
    </row>
    <row r="74" spans="1:32" ht="15.2" customHeight="1" thickTop="1" thickBot="1" x14ac:dyDescent="0.3">
      <c r="A74" s="131" t="s">
        <v>62</v>
      </c>
      <c r="B74" s="131"/>
      <c r="C74" s="131"/>
      <c r="D74" s="131"/>
      <c r="E74" s="131"/>
      <c r="F74" s="131"/>
      <c r="G74" s="131"/>
      <c r="H74" s="131"/>
      <c r="I74" s="131"/>
      <c r="J74" s="131"/>
      <c r="K74" s="132" t="s">
        <v>136</v>
      </c>
      <c r="L74" s="132"/>
      <c r="M74" s="132"/>
      <c r="N74" s="132"/>
      <c r="O74" s="132" t="s">
        <v>53</v>
      </c>
      <c r="P74" s="132"/>
      <c r="Q74" s="132"/>
      <c r="R74" s="132"/>
      <c r="S74" s="132"/>
      <c r="T74" s="132"/>
      <c r="U74" s="132" t="s">
        <v>53</v>
      </c>
      <c r="V74" s="132"/>
      <c r="W74" s="132"/>
      <c r="X74" s="132"/>
      <c r="Y74" s="132"/>
      <c r="Z74" s="132"/>
      <c r="AA74" s="133" t="s">
        <v>53</v>
      </c>
      <c r="AB74" s="133"/>
      <c r="AC74" s="133"/>
      <c r="AD74" s="133"/>
      <c r="AE74" s="133"/>
      <c r="AF74" s="133"/>
    </row>
    <row r="75" spans="1:32" ht="15.2" customHeight="1" thickTop="1" thickBot="1" x14ac:dyDescent="0.3">
      <c r="A75" s="131" t="s">
        <v>64</v>
      </c>
      <c r="B75" s="131"/>
      <c r="C75" s="131"/>
      <c r="D75" s="131"/>
      <c r="E75" s="131"/>
      <c r="F75" s="131"/>
      <c r="G75" s="131"/>
      <c r="H75" s="131"/>
      <c r="I75" s="131"/>
      <c r="J75" s="131"/>
      <c r="K75" s="132" t="s">
        <v>137</v>
      </c>
      <c r="L75" s="132"/>
      <c r="M75" s="132"/>
      <c r="N75" s="132"/>
      <c r="O75" s="132" t="s">
        <v>53</v>
      </c>
      <c r="P75" s="132"/>
      <c r="Q75" s="132"/>
      <c r="R75" s="132"/>
      <c r="S75" s="132"/>
      <c r="T75" s="132"/>
      <c r="U75" s="132" t="s">
        <v>53</v>
      </c>
      <c r="V75" s="132"/>
      <c r="W75" s="132"/>
      <c r="X75" s="132"/>
      <c r="Y75" s="132"/>
      <c r="Z75" s="132"/>
      <c r="AA75" s="133" t="s">
        <v>53</v>
      </c>
      <c r="AB75" s="133"/>
      <c r="AC75" s="133"/>
      <c r="AD75" s="133"/>
      <c r="AE75" s="133"/>
      <c r="AF75" s="133"/>
    </row>
    <row r="76" spans="1:32" ht="25.35" customHeight="1" thickTop="1" thickBot="1" x14ac:dyDescent="0.3">
      <c r="A76" s="131" t="s">
        <v>138</v>
      </c>
      <c r="B76" s="131"/>
      <c r="C76" s="131"/>
      <c r="D76" s="131"/>
      <c r="E76" s="131"/>
      <c r="F76" s="131"/>
      <c r="G76" s="131"/>
      <c r="H76" s="131"/>
      <c r="I76" s="131"/>
      <c r="J76" s="131"/>
      <c r="K76" s="132" t="s">
        <v>139</v>
      </c>
      <c r="L76" s="132"/>
      <c r="M76" s="132"/>
      <c r="N76" s="132"/>
      <c r="O76" s="132" t="s">
        <v>53</v>
      </c>
      <c r="P76" s="132"/>
      <c r="Q76" s="132"/>
      <c r="R76" s="132"/>
      <c r="S76" s="132"/>
      <c r="T76" s="132"/>
      <c r="U76" s="132" t="s">
        <v>53</v>
      </c>
      <c r="V76" s="132"/>
      <c r="W76" s="132"/>
      <c r="X76" s="132"/>
      <c r="Y76" s="132"/>
      <c r="Z76" s="132"/>
      <c r="AA76" s="133" t="s">
        <v>53</v>
      </c>
      <c r="AB76" s="133"/>
      <c r="AC76" s="133"/>
      <c r="AD76" s="133"/>
      <c r="AE76" s="133"/>
      <c r="AF76" s="133"/>
    </row>
    <row r="77" spans="1:32" ht="15.2" customHeight="1" thickTop="1" thickBot="1" x14ac:dyDescent="0.3">
      <c r="A77" s="131" t="s">
        <v>58</v>
      </c>
      <c r="B77" s="131"/>
      <c r="C77" s="131"/>
      <c r="D77" s="131"/>
      <c r="E77" s="131"/>
      <c r="F77" s="131"/>
      <c r="G77" s="131"/>
      <c r="H77" s="131"/>
      <c r="I77" s="131"/>
      <c r="J77" s="131"/>
      <c r="K77" s="132" t="s">
        <v>140</v>
      </c>
      <c r="L77" s="132"/>
      <c r="M77" s="132"/>
      <c r="N77" s="132"/>
      <c r="O77" s="132" t="s">
        <v>53</v>
      </c>
      <c r="P77" s="132"/>
      <c r="Q77" s="132"/>
      <c r="R77" s="132"/>
      <c r="S77" s="132"/>
      <c r="T77" s="132"/>
      <c r="U77" s="132" t="s">
        <v>53</v>
      </c>
      <c r="V77" s="132"/>
      <c r="W77" s="132"/>
      <c r="X77" s="132"/>
      <c r="Y77" s="132"/>
      <c r="Z77" s="132"/>
      <c r="AA77" s="133" t="s">
        <v>53</v>
      </c>
      <c r="AB77" s="133"/>
      <c r="AC77" s="133"/>
      <c r="AD77" s="133"/>
      <c r="AE77" s="133"/>
      <c r="AF77" s="133"/>
    </row>
    <row r="78" spans="1:32" ht="25.35" customHeight="1" thickTop="1" thickBot="1" x14ac:dyDescent="0.3">
      <c r="A78" s="131" t="s">
        <v>60</v>
      </c>
      <c r="B78" s="131"/>
      <c r="C78" s="131"/>
      <c r="D78" s="131"/>
      <c r="E78" s="131"/>
      <c r="F78" s="131"/>
      <c r="G78" s="131"/>
      <c r="H78" s="131"/>
      <c r="I78" s="131"/>
      <c r="J78" s="131"/>
      <c r="K78" s="132" t="s">
        <v>141</v>
      </c>
      <c r="L78" s="132"/>
      <c r="M78" s="132"/>
      <c r="N78" s="132"/>
      <c r="O78" s="132" t="s">
        <v>53</v>
      </c>
      <c r="P78" s="132"/>
      <c r="Q78" s="132"/>
      <c r="R78" s="132"/>
      <c r="S78" s="132"/>
      <c r="T78" s="132"/>
      <c r="U78" s="132" t="s">
        <v>53</v>
      </c>
      <c r="V78" s="132"/>
      <c r="W78" s="132"/>
      <c r="X78" s="132"/>
      <c r="Y78" s="132"/>
      <c r="Z78" s="132"/>
      <c r="AA78" s="133" t="s">
        <v>53</v>
      </c>
      <c r="AB78" s="133"/>
      <c r="AC78" s="133"/>
      <c r="AD78" s="133"/>
      <c r="AE78" s="133"/>
      <c r="AF78" s="133"/>
    </row>
    <row r="79" spans="1:32" ht="15.2" customHeight="1" thickTop="1" thickBot="1" x14ac:dyDescent="0.3">
      <c r="A79" s="131" t="s">
        <v>62</v>
      </c>
      <c r="B79" s="131"/>
      <c r="C79" s="131"/>
      <c r="D79" s="131"/>
      <c r="E79" s="131"/>
      <c r="F79" s="131"/>
      <c r="G79" s="131"/>
      <c r="H79" s="131"/>
      <c r="I79" s="131"/>
      <c r="J79" s="131"/>
      <c r="K79" s="132" t="s">
        <v>142</v>
      </c>
      <c r="L79" s="132"/>
      <c r="M79" s="132"/>
      <c r="N79" s="132"/>
      <c r="O79" s="132" t="s">
        <v>53</v>
      </c>
      <c r="P79" s="132"/>
      <c r="Q79" s="132"/>
      <c r="R79" s="132"/>
      <c r="S79" s="132"/>
      <c r="T79" s="132"/>
      <c r="U79" s="132" t="s">
        <v>53</v>
      </c>
      <c r="V79" s="132"/>
      <c r="W79" s="132"/>
      <c r="X79" s="132"/>
      <c r="Y79" s="132"/>
      <c r="Z79" s="132"/>
      <c r="AA79" s="133" t="s">
        <v>53</v>
      </c>
      <c r="AB79" s="133"/>
      <c r="AC79" s="133"/>
      <c r="AD79" s="133"/>
      <c r="AE79" s="133"/>
      <c r="AF79" s="133"/>
    </row>
    <row r="80" spans="1:32" ht="15.2" customHeight="1" thickTop="1" thickBot="1" x14ac:dyDescent="0.3">
      <c r="A80" s="131" t="s">
        <v>64</v>
      </c>
      <c r="B80" s="131"/>
      <c r="C80" s="131"/>
      <c r="D80" s="131"/>
      <c r="E80" s="131"/>
      <c r="F80" s="131"/>
      <c r="G80" s="131"/>
      <c r="H80" s="131"/>
      <c r="I80" s="131"/>
      <c r="J80" s="131"/>
      <c r="K80" s="132" t="s">
        <v>143</v>
      </c>
      <c r="L80" s="132"/>
      <c r="M80" s="132"/>
      <c r="N80" s="132"/>
      <c r="O80" s="132" t="s">
        <v>53</v>
      </c>
      <c r="P80" s="132"/>
      <c r="Q80" s="132"/>
      <c r="R80" s="132"/>
      <c r="S80" s="132"/>
      <c r="T80" s="132"/>
      <c r="U80" s="132" t="s">
        <v>53</v>
      </c>
      <c r="V80" s="132"/>
      <c r="W80" s="132"/>
      <c r="X80" s="132"/>
      <c r="Y80" s="132"/>
      <c r="Z80" s="132"/>
      <c r="AA80" s="133" t="s">
        <v>53</v>
      </c>
      <c r="AB80" s="133"/>
      <c r="AC80" s="133"/>
      <c r="AD80" s="133"/>
      <c r="AE80" s="133"/>
      <c r="AF80" s="133"/>
    </row>
    <row r="81" spans="1:32" ht="25.35" customHeight="1" thickTop="1" thickBot="1" x14ac:dyDescent="0.3">
      <c r="A81" s="131" t="s">
        <v>144</v>
      </c>
      <c r="B81" s="131"/>
      <c r="C81" s="131"/>
      <c r="D81" s="131"/>
      <c r="E81" s="131"/>
      <c r="F81" s="131"/>
      <c r="G81" s="131"/>
      <c r="H81" s="131"/>
      <c r="I81" s="131"/>
      <c r="J81" s="131"/>
      <c r="K81" s="132" t="s">
        <v>145</v>
      </c>
      <c r="L81" s="132"/>
      <c r="M81" s="132"/>
      <c r="N81" s="132"/>
      <c r="O81" s="132" t="s">
        <v>53</v>
      </c>
      <c r="P81" s="132"/>
      <c r="Q81" s="132"/>
      <c r="R81" s="132"/>
      <c r="S81" s="132"/>
      <c r="T81" s="132"/>
      <c r="U81" s="132" t="s">
        <v>53</v>
      </c>
      <c r="V81" s="132"/>
      <c r="W81" s="132"/>
      <c r="X81" s="132"/>
      <c r="Y81" s="132"/>
      <c r="Z81" s="132"/>
      <c r="AA81" s="133" t="s">
        <v>53</v>
      </c>
      <c r="AB81" s="133"/>
      <c r="AC81" s="133"/>
      <c r="AD81" s="133"/>
      <c r="AE81" s="133"/>
      <c r="AF81" s="133"/>
    </row>
    <row r="82" spans="1:32" ht="15.2" customHeight="1" thickTop="1" thickBot="1" x14ac:dyDescent="0.3">
      <c r="A82" s="131" t="s">
        <v>146</v>
      </c>
      <c r="B82" s="131"/>
      <c r="C82" s="131"/>
      <c r="D82" s="131"/>
      <c r="E82" s="131"/>
      <c r="F82" s="131"/>
      <c r="G82" s="131"/>
      <c r="H82" s="131"/>
      <c r="I82" s="131"/>
      <c r="J82" s="131"/>
      <c r="K82" s="132" t="s">
        <v>147</v>
      </c>
      <c r="L82" s="132"/>
      <c r="M82" s="132"/>
      <c r="N82" s="132"/>
      <c r="O82" s="132" t="s">
        <v>53</v>
      </c>
      <c r="P82" s="132"/>
      <c r="Q82" s="132"/>
      <c r="R82" s="132"/>
      <c r="S82" s="132"/>
      <c r="T82" s="132"/>
      <c r="U82" s="132" t="s">
        <v>53</v>
      </c>
      <c r="V82" s="132"/>
      <c r="W82" s="132"/>
      <c r="X82" s="132"/>
      <c r="Y82" s="132"/>
      <c r="Z82" s="132"/>
      <c r="AA82" s="133" t="s">
        <v>53</v>
      </c>
      <c r="AB82" s="133"/>
      <c r="AC82" s="133"/>
      <c r="AD82" s="133"/>
      <c r="AE82" s="133"/>
      <c r="AF82" s="133"/>
    </row>
    <row r="83" spans="1:32" ht="15.2" customHeight="1" thickTop="1" thickBot="1" x14ac:dyDescent="0.3">
      <c r="A83" s="131" t="s">
        <v>148</v>
      </c>
      <c r="B83" s="131"/>
      <c r="C83" s="131"/>
      <c r="D83" s="131"/>
      <c r="E83" s="131"/>
      <c r="F83" s="131"/>
      <c r="G83" s="131"/>
      <c r="H83" s="131"/>
      <c r="I83" s="131"/>
      <c r="J83" s="131"/>
      <c r="K83" s="132" t="s">
        <v>149</v>
      </c>
      <c r="L83" s="132"/>
      <c r="M83" s="132"/>
      <c r="N83" s="132"/>
      <c r="O83" s="132" t="s">
        <v>53</v>
      </c>
      <c r="P83" s="132"/>
      <c r="Q83" s="132"/>
      <c r="R83" s="132"/>
      <c r="S83" s="132"/>
      <c r="T83" s="132"/>
      <c r="U83" s="132" t="s">
        <v>53</v>
      </c>
      <c r="V83" s="132"/>
      <c r="W83" s="132"/>
      <c r="X83" s="132"/>
      <c r="Y83" s="132"/>
      <c r="Z83" s="132"/>
      <c r="AA83" s="133" t="s">
        <v>53</v>
      </c>
      <c r="AB83" s="133"/>
      <c r="AC83" s="133"/>
      <c r="AD83" s="133"/>
      <c r="AE83" s="133"/>
      <c r="AF83" s="133"/>
    </row>
    <row r="84" spans="1:32" ht="15.2" customHeight="1" thickTop="1" thickBot="1" x14ac:dyDescent="0.3">
      <c r="A84" s="131" t="s">
        <v>150</v>
      </c>
      <c r="B84" s="131"/>
      <c r="C84" s="131"/>
      <c r="D84" s="131"/>
      <c r="E84" s="131"/>
      <c r="F84" s="131"/>
      <c r="G84" s="131"/>
      <c r="H84" s="131"/>
      <c r="I84" s="131"/>
      <c r="J84" s="131"/>
      <c r="K84" s="132" t="s">
        <v>151</v>
      </c>
      <c r="L84" s="132"/>
      <c r="M84" s="132"/>
      <c r="N84" s="132"/>
      <c r="O84" s="132" t="s">
        <v>152</v>
      </c>
      <c r="P84" s="132"/>
      <c r="Q84" s="132"/>
      <c r="R84" s="132"/>
      <c r="S84" s="132"/>
      <c r="T84" s="132"/>
      <c r="U84" s="132" t="s">
        <v>289</v>
      </c>
      <c r="V84" s="132"/>
      <c r="W84" s="132"/>
      <c r="X84" s="132"/>
      <c r="Y84" s="132"/>
      <c r="Z84" s="132"/>
      <c r="AA84" s="133" t="s">
        <v>290</v>
      </c>
      <c r="AB84" s="133"/>
      <c r="AC84" s="133"/>
      <c r="AD84" s="133"/>
      <c r="AE84" s="133"/>
      <c r="AF84" s="133"/>
    </row>
    <row r="85" spans="1:32" ht="15.2" customHeight="1" thickTop="1" thickBot="1" x14ac:dyDescent="0.3">
      <c r="A85" s="131" t="s">
        <v>153</v>
      </c>
      <c r="B85" s="131"/>
      <c r="C85" s="131"/>
      <c r="D85" s="131"/>
      <c r="E85" s="131"/>
      <c r="F85" s="131"/>
      <c r="G85" s="131"/>
      <c r="H85" s="131"/>
      <c r="I85" s="131"/>
      <c r="J85" s="131"/>
      <c r="K85" s="132" t="s">
        <v>154</v>
      </c>
      <c r="L85" s="132"/>
      <c r="M85" s="132"/>
      <c r="N85" s="132"/>
      <c r="O85" s="132" t="s">
        <v>53</v>
      </c>
      <c r="P85" s="132"/>
      <c r="Q85" s="132"/>
      <c r="R85" s="132"/>
      <c r="S85" s="132"/>
      <c r="T85" s="132"/>
      <c r="U85" s="132" t="s">
        <v>53</v>
      </c>
      <c r="V85" s="132"/>
      <c r="W85" s="132"/>
      <c r="X85" s="132"/>
      <c r="Y85" s="132"/>
      <c r="Z85" s="132"/>
      <c r="AA85" s="133" t="s">
        <v>53</v>
      </c>
      <c r="AB85" s="133"/>
      <c r="AC85" s="133"/>
      <c r="AD85" s="133"/>
      <c r="AE85" s="133"/>
      <c r="AF85" s="133"/>
    </row>
    <row r="86" spans="1:32" ht="15.2" customHeight="1" thickTop="1" thickBot="1" x14ac:dyDescent="0.3">
      <c r="A86" s="131" t="s">
        <v>155</v>
      </c>
      <c r="B86" s="131"/>
      <c r="C86" s="131"/>
      <c r="D86" s="131"/>
      <c r="E86" s="131"/>
      <c r="F86" s="131"/>
      <c r="G86" s="131"/>
      <c r="H86" s="131"/>
      <c r="I86" s="131"/>
      <c r="J86" s="131"/>
      <c r="K86" s="132" t="s">
        <v>156</v>
      </c>
      <c r="L86" s="132"/>
      <c r="M86" s="132"/>
      <c r="N86" s="132"/>
      <c r="O86" s="132" t="s">
        <v>53</v>
      </c>
      <c r="P86" s="132"/>
      <c r="Q86" s="132"/>
      <c r="R86" s="132"/>
      <c r="S86" s="132"/>
      <c r="T86" s="132"/>
      <c r="U86" s="132" t="s">
        <v>53</v>
      </c>
      <c r="V86" s="132"/>
      <c r="W86" s="132"/>
      <c r="X86" s="132"/>
      <c r="Y86" s="132"/>
      <c r="Z86" s="132"/>
      <c r="AA86" s="133" t="s">
        <v>53</v>
      </c>
      <c r="AB86" s="133"/>
      <c r="AC86" s="133"/>
      <c r="AD86" s="133"/>
      <c r="AE86" s="133"/>
      <c r="AF86" s="133"/>
    </row>
    <row r="87" spans="1:32" ht="15.2" customHeight="1" thickTop="1" thickBot="1" x14ac:dyDescent="0.3">
      <c r="A87" s="131" t="s">
        <v>157</v>
      </c>
      <c r="B87" s="131"/>
      <c r="C87" s="131"/>
      <c r="D87" s="131"/>
      <c r="E87" s="131"/>
      <c r="F87" s="131"/>
      <c r="G87" s="131"/>
      <c r="H87" s="131"/>
      <c r="I87" s="131"/>
      <c r="J87" s="131"/>
      <c r="K87" s="132" t="s">
        <v>158</v>
      </c>
      <c r="L87" s="132"/>
      <c r="M87" s="132"/>
      <c r="N87" s="132"/>
      <c r="O87" s="132" t="s">
        <v>152</v>
      </c>
      <c r="P87" s="132"/>
      <c r="Q87" s="132"/>
      <c r="R87" s="132"/>
      <c r="S87" s="132"/>
      <c r="T87" s="132"/>
      <c r="U87" s="132" t="s">
        <v>289</v>
      </c>
      <c r="V87" s="132"/>
      <c r="W87" s="132"/>
      <c r="X87" s="132"/>
      <c r="Y87" s="132"/>
      <c r="Z87" s="132"/>
      <c r="AA87" s="133" t="s">
        <v>290</v>
      </c>
      <c r="AB87" s="133"/>
      <c r="AC87" s="133"/>
      <c r="AD87" s="133"/>
      <c r="AE87" s="133"/>
      <c r="AF87" s="133"/>
    </row>
    <row r="88" spans="1:32" ht="15.2" customHeight="1" thickTop="1" thickBot="1" x14ac:dyDescent="0.3">
      <c r="A88" s="131" t="s">
        <v>159</v>
      </c>
      <c r="B88" s="131"/>
      <c r="C88" s="131"/>
      <c r="D88" s="131"/>
      <c r="E88" s="131"/>
      <c r="F88" s="131"/>
      <c r="G88" s="131"/>
      <c r="H88" s="131"/>
      <c r="I88" s="131"/>
      <c r="J88" s="131"/>
      <c r="K88" s="132" t="s">
        <v>160</v>
      </c>
      <c r="L88" s="132"/>
      <c r="M88" s="132"/>
      <c r="N88" s="132"/>
      <c r="O88" s="132" t="s">
        <v>53</v>
      </c>
      <c r="P88" s="132"/>
      <c r="Q88" s="132"/>
      <c r="R88" s="132"/>
      <c r="S88" s="132"/>
      <c r="T88" s="132"/>
      <c r="U88" s="132" t="s">
        <v>53</v>
      </c>
      <c r="V88" s="132"/>
      <c r="W88" s="132"/>
      <c r="X88" s="132"/>
      <c r="Y88" s="132"/>
      <c r="Z88" s="132"/>
      <c r="AA88" s="133" t="s">
        <v>53</v>
      </c>
      <c r="AB88" s="133"/>
      <c r="AC88" s="133"/>
      <c r="AD88" s="133"/>
      <c r="AE88" s="133"/>
      <c r="AF88" s="133"/>
    </row>
    <row r="89" spans="1:32" ht="15.2" customHeight="1" thickTop="1" thickBot="1" x14ac:dyDescent="0.3">
      <c r="A89" s="131" t="s">
        <v>161</v>
      </c>
      <c r="B89" s="131"/>
      <c r="C89" s="131"/>
      <c r="D89" s="131"/>
      <c r="E89" s="131"/>
      <c r="F89" s="131"/>
      <c r="G89" s="131"/>
      <c r="H89" s="131"/>
      <c r="I89" s="131"/>
      <c r="J89" s="131"/>
      <c r="K89" s="132" t="s">
        <v>162</v>
      </c>
      <c r="L89" s="132"/>
      <c r="M89" s="132"/>
      <c r="N89" s="132"/>
      <c r="O89" s="132" t="s">
        <v>53</v>
      </c>
      <c r="P89" s="132"/>
      <c r="Q89" s="132"/>
      <c r="R89" s="132"/>
      <c r="S89" s="132"/>
      <c r="T89" s="132"/>
      <c r="U89" s="132" t="s">
        <v>53</v>
      </c>
      <c r="V89" s="132"/>
      <c r="W89" s="132"/>
      <c r="X89" s="132"/>
      <c r="Y89" s="132"/>
      <c r="Z89" s="132"/>
      <c r="AA89" s="133" t="s">
        <v>53</v>
      </c>
      <c r="AB89" s="133"/>
      <c r="AC89" s="133"/>
      <c r="AD89" s="133"/>
      <c r="AE89" s="133"/>
      <c r="AF89" s="133"/>
    </row>
    <row r="90" spans="1:32" ht="15.2" customHeight="1" thickTop="1" thickBot="1" x14ac:dyDescent="0.3">
      <c r="A90" s="131" t="s">
        <v>163</v>
      </c>
      <c r="B90" s="131"/>
      <c r="C90" s="131"/>
      <c r="D90" s="131"/>
      <c r="E90" s="131"/>
      <c r="F90" s="131"/>
      <c r="G90" s="131"/>
      <c r="H90" s="131"/>
      <c r="I90" s="131"/>
      <c r="J90" s="131"/>
      <c r="K90" s="132" t="s">
        <v>164</v>
      </c>
      <c r="L90" s="132"/>
      <c r="M90" s="132"/>
      <c r="N90" s="132"/>
      <c r="O90" s="132" t="s">
        <v>53</v>
      </c>
      <c r="P90" s="132"/>
      <c r="Q90" s="132"/>
      <c r="R90" s="132"/>
      <c r="S90" s="132"/>
      <c r="T90" s="132"/>
      <c r="U90" s="132" t="s">
        <v>53</v>
      </c>
      <c r="V90" s="132"/>
      <c r="W90" s="132"/>
      <c r="X90" s="132"/>
      <c r="Y90" s="132"/>
      <c r="Z90" s="132"/>
      <c r="AA90" s="133" t="s">
        <v>53</v>
      </c>
      <c r="AB90" s="133"/>
      <c r="AC90" s="133"/>
      <c r="AD90" s="133"/>
      <c r="AE90" s="133"/>
      <c r="AF90" s="133"/>
    </row>
    <row r="91" spans="1:32" ht="25.35" customHeight="1" thickTop="1" thickBot="1" x14ac:dyDescent="0.3">
      <c r="A91" s="131" t="s">
        <v>165</v>
      </c>
      <c r="B91" s="131"/>
      <c r="C91" s="131"/>
      <c r="D91" s="131"/>
      <c r="E91" s="131"/>
      <c r="F91" s="131"/>
      <c r="G91" s="131"/>
      <c r="H91" s="131"/>
      <c r="I91" s="131"/>
      <c r="J91" s="131"/>
      <c r="K91" s="132" t="s">
        <v>166</v>
      </c>
      <c r="L91" s="132"/>
      <c r="M91" s="132"/>
      <c r="N91" s="132"/>
      <c r="O91" s="132" t="s">
        <v>53</v>
      </c>
      <c r="P91" s="132"/>
      <c r="Q91" s="132"/>
      <c r="R91" s="132"/>
      <c r="S91" s="132"/>
      <c r="T91" s="132"/>
      <c r="U91" s="132" t="s">
        <v>53</v>
      </c>
      <c r="V91" s="132"/>
      <c r="W91" s="132"/>
      <c r="X91" s="132"/>
      <c r="Y91" s="132"/>
      <c r="Z91" s="132"/>
      <c r="AA91" s="133" t="s">
        <v>53</v>
      </c>
      <c r="AB91" s="133"/>
      <c r="AC91" s="133"/>
      <c r="AD91" s="133"/>
      <c r="AE91" s="133"/>
      <c r="AF91" s="133"/>
    </row>
    <row r="92" spans="1:32" ht="15.2" customHeight="1" thickTop="1" thickBot="1" x14ac:dyDescent="0.3">
      <c r="A92" s="131" t="s">
        <v>167</v>
      </c>
      <c r="B92" s="131"/>
      <c r="C92" s="131"/>
      <c r="D92" s="131"/>
      <c r="E92" s="131"/>
      <c r="F92" s="131"/>
      <c r="G92" s="131"/>
      <c r="H92" s="131"/>
      <c r="I92" s="131"/>
      <c r="J92" s="131"/>
      <c r="K92" s="132" t="s">
        <v>168</v>
      </c>
      <c r="L92" s="132"/>
      <c r="M92" s="132"/>
      <c r="N92" s="132"/>
      <c r="O92" s="132" t="s">
        <v>53</v>
      </c>
      <c r="P92" s="132"/>
      <c r="Q92" s="132"/>
      <c r="R92" s="132"/>
      <c r="S92" s="132"/>
      <c r="T92" s="132"/>
      <c r="U92" s="132" t="s">
        <v>53</v>
      </c>
      <c r="V92" s="132"/>
      <c r="W92" s="132"/>
      <c r="X92" s="132"/>
      <c r="Y92" s="132"/>
      <c r="Z92" s="132"/>
      <c r="AA92" s="133" t="s">
        <v>53</v>
      </c>
      <c r="AB92" s="133"/>
      <c r="AC92" s="133"/>
      <c r="AD92" s="133"/>
      <c r="AE92" s="133"/>
      <c r="AF92" s="133"/>
    </row>
    <row r="93" spans="1:32" ht="25.35" customHeight="1" thickTop="1" thickBot="1" x14ac:dyDescent="0.3">
      <c r="A93" s="131" t="s">
        <v>169</v>
      </c>
      <c r="B93" s="131"/>
      <c r="C93" s="131"/>
      <c r="D93" s="131"/>
      <c r="E93" s="131"/>
      <c r="F93" s="131"/>
      <c r="G93" s="131"/>
      <c r="H93" s="131"/>
      <c r="I93" s="131"/>
      <c r="J93" s="131"/>
      <c r="K93" s="132" t="s">
        <v>170</v>
      </c>
      <c r="L93" s="132"/>
      <c r="M93" s="132"/>
      <c r="N93" s="132"/>
      <c r="O93" s="132" t="s">
        <v>53</v>
      </c>
      <c r="P93" s="132"/>
      <c r="Q93" s="132"/>
      <c r="R93" s="132"/>
      <c r="S93" s="132"/>
      <c r="T93" s="132"/>
      <c r="U93" s="132" t="s">
        <v>53</v>
      </c>
      <c r="V93" s="132"/>
      <c r="W93" s="132"/>
      <c r="X93" s="132"/>
      <c r="Y93" s="132"/>
      <c r="Z93" s="132"/>
      <c r="AA93" s="133" t="s">
        <v>53</v>
      </c>
      <c r="AB93" s="133"/>
      <c r="AC93" s="133"/>
      <c r="AD93" s="133"/>
      <c r="AE93" s="133"/>
      <c r="AF93" s="133"/>
    </row>
    <row r="94" spans="1:32" ht="15.2" customHeight="1" thickTop="1" thickBot="1" x14ac:dyDescent="0.3">
      <c r="A94" s="131" t="s">
        <v>171</v>
      </c>
      <c r="B94" s="131"/>
      <c r="C94" s="131"/>
      <c r="D94" s="131"/>
      <c r="E94" s="131"/>
      <c r="F94" s="131"/>
      <c r="G94" s="131"/>
      <c r="H94" s="131"/>
      <c r="I94" s="131"/>
      <c r="J94" s="131"/>
      <c r="K94" s="132" t="s">
        <v>172</v>
      </c>
      <c r="L94" s="132"/>
      <c r="M94" s="132"/>
      <c r="N94" s="132"/>
      <c r="O94" s="132" t="s">
        <v>53</v>
      </c>
      <c r="P94" s="132"/>
      <c r="Q94" s="132"/>
      <c r="R94" s="132"/>
      <c r="S94" s="132"/>
      <c r="T94" s="132"/>
      <c r="U94" s="132" t="s">
        <v>53</v>
      </c>
      <c r="V94" s="132"/>
      <c r="W94" s="132"/>
      <c r="X94" s="132"/>
      <c r="Y94" s="132"/>
      <c r="Z94" s="132"/>
      <c r="AA94" s="133" t="s">
        <v>53</v>
      </c>
      <c r="AB94" s="133"/>
      <c r="AC94" s="133"/>
      <c r="AD94" s="133"/>
      <c r="AE94" s="133"/>
      <c r="AF94" s="133"/>
    </row>
    <row r="95" spans="1:32" ht="15.2" customHeight="1" thickTop="1" thickBot="1" x14ac:dyDescent="0.3">
      <c r="A95" s="131" t="s">
        <v>173</v>
      </c>
      <c r="B95" s="131"/>
      <c r="C95" s="131"/>
      <c r="D95" s="131"/>
      <c r="E95" s="131"/>
      <c r="F95" s="131"/>
      <c r="G95" s="131"/>
      <c r="H95" s="131"/>
      <c r="I95" s="131"/>
      <c r="J95" s="131"/>
      <c r="K95" s="132" t="s">
        <v>174</v>
      </c>
      <c r="L95" s="132"/>
      <c r="M95" s="132"/>
      <c r="N95" s="132"/>
      <c r="O95" s="132" t="s">
        <v>152</v>
      </c>
      <c r="P95" s="132"/>
      <c r="Q95" s="132"/>
      <c r="R95" s="132"/>
      <c r="S95" s="132"/>
      <c r="T95" s="132"/>
      <c r="U95" s="132" t="s">
        <v>289</v>
      </c>
      <c r="V95" s="132"/>
      <c r="W95" s="132"/>
      <c r="X95" s="132"/>
      <c r="Y95" s="132"/>
      <c r="Z95" s="132"/>
      <c r="AA95" s="133" t="s">
        <v>290</v>
      </c>
      <c r="AB95" s="133"/>
      <c r="AC95" s="133"/>
      <c r="AD95" s="133"/>
      <c r="AE95" s="133"/>
      <c r="AF95" s="133"/>
    </row>
    <row r="96" spans="1:32" ht="15.2" customHeight="1" thickTop="1" thickBot="1" x14ac:dyDescent="0.3">
      <c r="A96" s="131" t="s">
        <v>50</v>
      </c>
      <c r="B96" s="131"/>
      <c r="C96" s="131"/>
      <c r="D96" s="131"/>
      <c r="E96" s="131"/>
      <c r="F96" s="131"/>
      <c r="G96" s="131"/>
      <c r="H96" s="131"/>
      <c r="I96" s="131"/>
      <c r="J96" s="131"/>
      <c r="K96" s="132" t="s">
        <v>50</v>
      </c>
      <c r="L96" s="132"/>
      <c r="M96" s="132"/>
      <c r="N96" s="132"/>
      <c r="O96" s="132" t="s">
        <v>50</v>
      </c>
      <c r="P96" s="132"/>
      <c r="Q96" s="132"/>
      <c r="R96" s="132"/>
      <c r="S96" s="132"/>
      <c r="T96" s="132"/>
      <c r="U96" s="132" t="s">
        <v>50</v>
      </c>
      <c r="V96" s="132"/>
      <c r="W96" s="132"/>
      <c r="X96" s="132"/>
      <c r="Y96" s="132"/>
      <c r="Z96" s="132"/>
      <c r="AA96" s="133" t="s">
        <v>50</v>
      </c>
      <c r="AB96" s="133"/>
      <c r="AC96" s="133"/>
      <c r="AD96" s="133"/>
      <c r="AE96" s="133"/>
      <c r="AF96" s="133"/>
    </row>
    <row r="97" spans="1:32" ht="15.2" customHeight="1" thickTop="1" thickBot="1" x14ac:dyDescent="0.3">
      <c r="A97" s="131" t="s">
        <v>175</v>
      </c>
      <c r="B97" s="131"/>
      <c r="C97" s="131"/>
      <c r="D97" s="131"/>
      <c r="E97" s="131"/>
      <c r="F97" s="131"/>
      <c r="G97" s="131"/>
      <c r="H97" s="131"/>
      <c r="I97" s="131"/>
      <c r="J97" s="131"/>
      <c r="K97" s="132" t="s">
        <v>50</v>
      </c>
      <c r="L97" s="132"/>
      <c r="M97" s="132"/>
      <c r="N97" s="132"/>
      <c r="O97" s="132" t="s">
        <v>50</v>
      </c>
      <c r="P97" s="132"/>
      <c r="Q97" s="132"/>
      <c r="R97" s="132"/>
      <c r="S97" s="132"/>
      <c r="T97" s="132"/>
      <c r="U97" s="132" t="s">
        <v>50</v>
      </c>
      <c r="V97" s="132"/>
      <c r="W97" s="132"/>
      <c r="X97" s="132"/>
      <c r="Y97" s="132"/>
      <c r="Z97" s="132"/>
      <c r="AA97" s="133" t="s">
        <v>50</v>
      </c>
      <c r="AB97" s="133"/>
      <c r="AC97" s="133"/>
      <c r="AD97" s="133"/>
      <c r="AE97" s="133"/>
      <c r="AF97" s="133"/>
    </row>
    <row r="98" spans="1:32" ht="15.2" customHeight="1" thickTop="1" thickBot="1" x14ac:dyDescent="0.3">
      <c r="A98" s="131" t="s">
        <v>176</v>
      </c>
      <c r="B98" s="131"/>
      <c r="C98" s="131"/>
      <c r="D98" s="131"/>
      <c r="E98" s="131"/>
      <c r="F98" s="131"/>
      <c r="G98" s="131"/>
      <c r="H98" s="131"/>
      <c r="I98" s="131"/>
      <c r="J98" s="131"/>
      <c r="K98" s="132" t="s">
        <v>177</v>
      </c>
      <c r="L98" s="132"/>
      <c r="M98" s="132"/>
      <c r="N98" s="132"/>
      <c r="O98" s="132" t="s">
        <v>152</v>
      </c>
      <c r="P98" s="132"/>
      <c r="Q98" s="132"/>
      <c r="R98" s="132"/>
      <c r="S98" s="132"/>
      <c r="T98" s="132"/>
      <c r="U98" s="132" t="s">
        <v>289</v>
      </c>
      <c r="V98" s="132"/>
      <c r="W98" s="132"/>
      <c r="X98" s="132"/>
      <c r="Y98" s="132"/>
      <c r="Z98" s="132"/>
      <c r="AA98" s="133" t="s">
        <v>290</v>
      </c>
      <c r="AB98" s="133"/>
      <c r="AC98" s="133"/>
      <c r="AD98" s="133"/>
      <c r="AE98" s="133"/>
      <c r="AF98" s="133"/>
    </row>
    <row r="99" spans="1:32" ht="15.2" customHeight="1" thickTop="1" thickBot="1" x14ac:dyDescent="0.3">
      <c r="A99" s="131" t="s">
        <v>180</v>
      </c>
      <c r="B99" s="131"/>
      <c r="C99" s="131"/>
      <c r="D99" s="131"/>
      <c r="E99" s="131"/>
      <c r="F99" s="131"/>
      <c r="G99" s="131"/>
      <c r="H99" s="131"/>
      <c r="I99" s="131"/>
      <c r="J99" s="131"/>
      <c r="K99" s="132" t="s">
        <v>181</v>
      </c>
      <c r="L99" s="132"/>
      <c r="M99" s="132"/>
      <c r="N99" s="132"/>
      <c r="O99" s="132" t="s">
        <v>53</v>
      </c>
      <c r="P99" s="132"/>
      <c r="Q99" s="132"/>
      <c r="R99" s="132"/>
      <c r="S99" s="132"/>
      <c r="T99" s="132"/>
      <c r="U99" s="132" t="s">
        <v>53</v>
      </c>
      <c r="V99" s="132"/>
      <c r="W99" s="132"/>
      <c r="X99" s="132"/>
      <c r="Y99" s="132"/>
      <c r="Z99" s="132"/>
      <c r="AA99" s="133" t="s">
        <v>53</v>
      </c>
      <c r="AB99" s="133"/>
      <c r="AC99" s="133"/>
      <c r="AD99" s="133"/>
      <c r="AE99" s="133"/>
      <c r="AF99" s="133"/>
    </row>
    <row r="100" spans="1:32" ht="15.2" customHeight="1" thickTop="1" thickBot="1" x14ac:dyDescent="0.3">
      <c r="A100" s="131" t="s">
        <v>182</v>
      </c>
      <c r="B100" s="131"/>
      <c r="C100" s="131"/>
      <c r="D100" s="131"/>
      <c r="E100" s="131"/>
      <c r="F100" s="131"/>
      <c r="G100" s="131"/>
      <c r="H100" s="131"/>
      <c r="I100" s="131"/>
      <c r="J100" s="131"/>
      <c r="K100" s="132" t="s">
        <v>183</v>
      </c>
      <c r="L100" s="132"/>
      <c r="M100" s="132"/>
      <c r="N100" s="132"/>
      <c r="O100" s="132" t="s">
        <v>53</v>
      </c>
      <c r="P100" s="132"/>
      <c r="Q100" s="132"/>
      <c r="R100" s="132"/>
      <c r="S100" s="132"/>
      <c r="T100" s="132"/>
      <c r="U100" s="132" t="s">
        <v>53</v>
      </c>
      <c r="V100" s="132"/>
      <c r="W100" s="132"/>
      <c r="X100" s="132"/>
      <c r="Y100" s="132"/>
      <c r="Z100" s="132"/>
      <c r="AA100" s="133" t="s">
        <v>53</v>
      </c>
      <c r="AB100" s="133"/>
      <c r="AC100" s="133"/>
      <c r="AD100" s="133"/>
      <c r="AE100" s="133"/>
      <c r="AF100" s="133"/>
    </row>
    <row r="101" spans="1:32" ht="25.35" customHeight="1" thickTop="1" thickBot="1" x14ac:dyDescent="0.3">
      <c r="A101" s="131" t="s">
        <v>184</v>
      </c>
      <c r="B101" s="131"/>
      <c r="C101" s="131"/>
      <c r="D101" s="131"/>
      <c r="E101" s="131"/>
      <c r="F101" s="131"/>
      <c r="G101" s="131"/>
      <c r="H101" s="131"/>
      <c r="I101" s="131"/>
      <c r="J101" s="131"/>
      <c r="K101" s="132" t="s">
        <v>185</v>
      </c>
      <c r="L101" s="132"/>
      <c r="M101" s="132"/>
      <c r="N101" s="132"/>
      <c r="O101" s="132" t="s">
        <v>53</v>
      </c>
      <c r="P101" s="132"/>
      <c r="Q101" s="132"/>
      <c r="R101" s="132"/>
      <c r="S101" s="132"/>
      <c r="T101" s="132"/>
      <c r="U101" s="132" t="s">
        <v>53</v>
      </c>
      <c r="V101" s="132"/>
      <c r="W101" s="132"/>
      <c r="X101" s="132"/>
      <c r="Y101" s="132"/>
      <c r="Z101" s="132"/>
      <c r="AA101" s="133" t="s">
        <v>53</v>
      </c>
      <c r="AB101" s="133"/>
      <c r="AC101" s="133"/>
      <c r="AD101" s="133"/>
      <c r="AE101" s="133"/>
      <c r="AF101" s="133"/>
    </row>
    <row r="102" spans="1:32" ht="15.2" customHeight="1" thickTop="1" thickBot="1" x14ac:dyDescent="0.3">
      <c r="A102" s="131" t="s">
        <v>186</v>
      </c>
      <c r="B102" s="131"/>
      <c r="C102" s="131"/>
      <c r="D102" s="131"/>
      <c r="E102" s="131"/>
      <c r="F102" s="131"/>
      <c r="G102" s="131"/>
      <c r="H102" s="131"/>
      <c r="I102" s="131"/>
      <c r="J102" s="131"/>
      <c r="K102" s="132" t="s">
        <v>187</v>
      </c>
      <c r="L102" s="132"/>
      <c r="M102" s="132"/>
      <c r="N102" s="132"/>
      <c r="O102" s="132" t="s">
        <v>178</v>
      </c>
      <c r="P102" s="132"/>
      <c r="Q102" s="132"/>
      <c r="R102" s="132"/>
      <c r="S102" s="132"/>
      <c r="T102" s="132"/>
      <c r="U102" s="132" t="s">
        <v>152</v>
      </c>
      <c r="V102" s="132"/>
      <c r="W102" s="132"/>
      <c r="X102" s="132"/>
      <c r="Y102" s="132"/>
      <c r="Z102" s="132"/>
      <c r="AA102" s="133" t="s">
        <v>179</v>
      </c>
      <c r="AB102" s="133"/>
      <c r="AC102" s="133"/>
      <c r="AD102" s="133"/>
      <c r="AE102" s="133"/>
      <c r="AF102" s="133"/>
    </row>
    <row r="103" spans="1:32" ht="15.2" customHeight="1" thickTop="1" thickBot="1" x14ac:dyDescent="0.3">
      <c r="A103" s="131" t="s">
        <v>188</v>
      </c>
      <c r="B103" s="131"/>
      <c r="C103" s="131"/>
      <c r="D103" s="131"/>
      <c r="E103" s="131"/>
      <c r="F103" s="131"/>
      <c r="G103" s="131"/>
      <c r="H103" s="131"/>
      <c r="I103" s="131"/>
      <c r="J103" s="131"/>
      <c r="K103" s="132" t="s">
        <v>189</v>
      </c>
      <c r="L103" s="132"/>
      <c r="M103" s="132"/>
      <c r="N103" s="132"/>
      <c r="O103" s="132" t="s">
        <v>53</v>
      </c>
      <c r="P103" s="132"/>
      <c r="Q103" s="132"/>
      <c r="R103" s="132"/>
      <c r="S103" s="132"/>
      <c r="T103" s="132"/>
      <c r="U103" s="132" t="s">
        <v>53</v>
      </c>
      <c r="V103" s="132"/>
      <c r="W103" s="132"/>
      <c r="X103" s="132"/>
      <c r="Y103" s="132"/>
      <c r="Z103" s="132"/>
      <c r="AA103" s="133" t="s">
        <v>53</v>
      </c>
      <c r="AB103" s="133"/>
      <c r="AC103" s="133"/>
      <c r="AD103" s="133"/>
      <c r="AE103" s="133"/>
      <c r="AF103" s="133"/>
    </row>
    <row r="104" spans="1:32" ht="15.2" customHeight="1" thickTop="1" thickBot="1" x14ac:dyDescent="0.3">
      <c r="A104" s="131" t="s">
        <v>190</v>
      </c>
      <c r="B104" s="131"/>
      <c r="C104" s="131"/>
      <c r="D104" s="131"/>
      <c r="E104" s="131"/>
      <c r="F104" s="131"/>
      <c r="G104" s="131"/>
      <c r="H104" s="131"/>
      <c r="I104" s="131"/>
      <c r="J104" s="131"/>
      <c r="K104" s="132" t="s">
        <v>191</v>
      </c>
      <c r="L104" s="132"/>
      <c r="M104" s="132"/>
      <c r="N104" s="132"/>
      <c r="O104" s="132" t="s">
        <v>192</v>
      </c>
      <c r="P104" s="132"/>
      <c r="Q104" s="132"/>
      <c r="R104" s="132"/>
      <c r="S104" s="132"/>
      <c r="T104" s="132"/>
      <c r="U104" s="132" t="s">
        <v>291</v>
      </c>
      <c r="V104" s="132"/>
      <c r="W104" s="132"/>
      <c r="X104" s="132"/>
      <c r="Y104" s="132"/>
      <c r="Z104" s="132"/>
      <c r="AA104" s="133" t="s">
        <v>292</v>
      </c>
      <c r="AB104" s="133"/>
      <c r="AC104" s="133"/>
      <c r="AD104" s="133"/>
      <c r="AE104" s="133"/>
      <c r="AF104" s="133"/>
    </row>
    <row r="105" spans="1:32" ht="15.2" customHeight="1" thickTop="1" thickBot="1" x14ac:dyDescent="0.3">
      <c r="A105" s="131" t="s">
        <v>193</v>
      </c>
      <c r="B105" s="131"/>
      <c r="C105" s="131"/>
      <c r="D105" s="131"/>
      <c r="E105" s="131"/>
      <c r="F105" s="131"/>
      <c r="G105" s="131"/>
      <c r="H105" s="131"/>
      <c r="I105" s="131"/>
      <c r="J105" s="131"/>
      <c r="K105" s="132" t="s">
        <v>194</v>
      </c>
      <c r="L105" s="132"/>
      <c r="M105" s="132"/>
      <c r="N105" s="132"/>
      <c r="O105" s="132" t="s">
        <v>53</v>
      </c>
      <c r="P105" s="132"/>
      <c r="Q105" s="132"/>
      <c r="R105" s="132"/>
      <c r="S105" s="132"/>
      <c r="T105" s="132"/>
      <c r="U105" s="132" t="s">
        <v>53</v>
      </c>
      <c r="V105" s="132"/>
      <c r="W105" s="132"/>
      <c r="X105" s="132"/>
      <c r="Y105" s="132"/>
      <c r="Z105" s="132"/>
      <c r="AA105" s="133" t="s">
        <v>53</v>
      </c>
      <c r="AB105" s="133"/>
      <c r="AC105" s="133"/>
      <c r="AD105" s="133"/>
      <c r="AE105" s="133"/>
      <c r="AF105" s="133"/>
    </row>
    <row r="106" spans="1:32" ht="25.35" customHeight="1" thickTop="1" thickBot="1" x14ac:dyDescent="0.3">
      <c r="A106" s="131" t="s">
        <v>195</v>
      </c>
      <c r="B106" s="131"/>
      <c r="C106" s="131"/>
      <c r="D106" s="131"/>
      <c r="E106" s="131"/>
      <c r="F106" s="131"/>
      <c r="G106" s="131"/>
      <c r="H106" s="131"/>
      <c r="I106" s="131"/>
      <c r="J106" s="131"/>
      <c r="K106" s="132" t="s">
        <v>196</v>
      </c>
      <c r="L106" s="132"/>
      <c r="M106" s="132"/>
      <c r="N106" s="132"/>
      <c r="O106" s="132" t="s">
        <v>53</v>
      </c>
      <c r="P106" s="132"/>
      <c r="Q106" s="132"/>
      <c r="R106" s="132"/>
      <c r="S106" s="132"/>
      <c r="T106" s="132"/>
      <c r="U106" s="132" t="s">
        <v>53</v>
      </c>
      <c r="V106" s="132"/>
      <c r="W106" s="132"/>
      <c r="X106" s="132"/>
      <c r="Y106" s="132"/>
      <c r="Z106" s="132"/>
      <c r="AA106" s="133" t="s">
        <v>53</v>
      </c>
      <c r="AB106" s="133"/>
      <c r="AC106" s="133"/>
      <c r="AD106" s="133"/>
      <c r="AE106" s="133"/>
      <c r="AF106" s="133"/>
    </row>
    <row r="107" spans="1:32" ht="25.35" customHeight="1" thickTop="1" thickBot="1" x14ac:dyDescent="0.3">
      <c r="A107" s="131" t="s">
        <v>197</v>
      </c>
      <c r="B107" s="131"/>
      <c r="C107" s="131"/>
      <c r="D107" s="131"/>
      <c r="E107" s="131"/>
      <c r="F107" s="131"/>
      <c r="G107" s="131"/>
      <c r="H107" s="131"/>
      <c r="I107" s="131"/>
      <c r="J107" s="131"/>
      <c r="K107" s="132" t="s">
        <v>198</v>
      </c>
      <c r="L107" s="132"/>
      <c r="M107" s="132"/>
      <c r="N107" s="132"/>
      <c r="O107" s="132" t="s">
        <v>53</v>
      </c>
      <c r="P107" s="132"/>
      <c r="Q107" s="132"/>
      <c r="R107" s="132"/>
      <c r="S107" s="132"/>
      <c r="T107" s="132"/>
      <c r="U107" s="132" t="s">
        <v>53</v>
      </c>
      <c r="V107" s="132"/>
      <c r="W107" s="132"/>
      <c r="X107" s="132"/>
      <c r="Y107" s="132"/>
      <c r="Z107" s="132"/>
      <c r="AA107" s="133" t="s">
        <v>53</v>
      </c>
      <c r="AB107" s="133"/>
      <c r="AC107" s="133"/>
      <c r="AD107" s="133"/>
      <c r="AE107" s="133"/>
      <c r="AF107" s="133"/>
    </row>
    <row r="108" spans="1:32" ht="15.2" customHeight="1" thickTop="1" thickBot="1" x14ac:dyDescent="0.3">
      <c r="A108" s="131" t="s">
        <v>199</v>
      </c>
      <c r="B108" s="131"/>
      <c r="C108" s="131"/>
      <c r="D108" s="131"/>
      <c r="E108" s="131"/>
      <c r="F108" s="131"/>
      <c r="G108" s="131"/>
      <c r="H108" s="131"/>
      <c r="I108" s="131"/>
      <c r="J108" s="131"/>
      <c r="K108" s="132" t="s">
        <v>200</v>
      </c>
      <c r="L108" s="132"/>
      <c r="M108" s="132"/>
      <c r="N108" s="132"/>
      <c r="O108" s="132" t="s">
        <v>53</v>
      </c>
      <c r="P108" s="132"/>
      <c r="Q108" s="132"/>
      <c r="R108" s="132"/>
      <c r="S108" s="132"/>
      <c r="T108" s="132"/>
      <c r="U108" s="132" t="s">
        <v>53</v>
      </c>
      <c r="V108" s="132"/>
      <c r="W108" s="132"/>
      <c r="X108" s="132"/>
      <c r="Y108" s="132"/>
      <c r="Z108" s="132"/>
      <c r="AA108" s="133" t="s">
        <v>53</v>
      </c>
      <c r="AB108" s="133"/>
      <c r="AC108" s="133"/>
      <c r="AD108" s="133"/>
      <c r="AE108" s="133"/>
      <c r="AF108" s="133"/>
    </row>
    <row r="109" spans="1:32" ht="25.35" customHeight="1" thickTop="1" thickBot="1" x14ac:dyDescent="0.3">
      <c r="A109" s="131" t="s">
        <v>201</v>
      </c>
      <c r="B109" s="131"/>
      <c r="C109" s="131"/>
      <c r="D109" s="131"/>
      <c r="E109" s="131"/>
      <c r="F109" s="131"/>
      <c r="G109" s="131"/>
      <c r="H109" s="131"/>
      <c r="I109" s="131"/>
      <c r="J109" s="131"/>
      <c r="K109" s="132" t="s">
        <v>202</v>
      </c>
      <c r="L109" s="132"/>
      <c r="M109" s="132"/>
      <c r="N109" s="132"/>
      <c r="O109" s="132" t="s">
        <v>53</v>
      </c>
      <c r="P109" s="132"/>
      <c r="Q109" s="132"/>
      <c r="R109" s="132"/>
      <c r="S109" s="132"/>
      <c r="T109" s="132"/>
      <c r="U109" s="132" t="s">
        <v>53</v>
      </c>
      <c r="V109" s="132"/>
      <c r="W109" s="132"/>
      <c r="X109" s="132"/>
      <c r="Y109" s="132"/>
      <c r="Z109" s="132"/>
      <c r="AA109" s="133" t="s">
        <v>53</v>
      </c>
      <c r="AB109" s="133"/>
      <c r="AC109" s="133"/>
      <c r="AD109" s="133"/>
      <c r="AE109" s="133"/>
      <c r="AF109" s="133"/>
    </row>
    <row r="110" spans="1:32" ht="25.35" customHeight="1" thickTop="1" thickBot="1" x14ac:dyDescent="0.3">
      <c r="A110" s="131" t="s">
        <v>203</v>
      </c>
      <c r="B110" s="131"/>
      <c r="C110" s="131"/>
      <c r="D110" s="131"/>
      <c r="E110" s="131"/>
      <c r="F110" s="131"/>
      <c r="G110" s="131"/>
      <c r="H110" s="131"/>
      <c r="I110" s="131"/>
      <c r="J110" s="131"/>
      <c r="K110" s="132" t="s">
        <v>204</v>
      </c>
      <c r="L110" s="132"/>
      <c r="M110" s="132"/>
      <c r="N110" s="132"/>
      <c r="O110" s="132" t="s">
        <v>53</v>
      </c>
      <c r="P110" s="132"/>
      <c r="Q110" s="132"/>
      <c r="R110" s="132"/>
      <c r="S110" s="132"/>
      <c r="T110" s="132"/>
      <c r="U110" s="132" t="s">
        <v>53</v>
      </c>
      <c r="V110" s="132"/>
      <c r="W110" s="132"/>
      <c r="X110" s="132"/>
      <c r="Y110" s="132"/>
      <c r="Z110" s="132"/>
      <c r="AA110" s="133" t="s">
        <v>53</v>
      </c>
      <c r="AB110" s="133"/>
      <c r="AC110" s="133"/>
      <c r="AD110" s="133"/>
      <c r="AE110" s="133"/>
      <c r="AF110" s="133"/>
    </row>
    <row r="111" spans="1:32" ht="15.2" customHeight="1" thickTop="1" thickBot="1" x14ac:dyDescent="0.3">
      <c r="A111" s="131" t="s">
        <v>205</v>
      </c>
      <c r="B111" s="131"/>
      <c r="C111" s="131"/>
      <c r="D111" s="131"/>
      <c r="E111" s="131"/>
      <c r="F111" s="131"/>
      <c r="G111" s="131"/>
      <c r="H111" s="131"/>
      <c r="I111" s="131"/>
      <c r="J111" s="131"/>
      <c r="K111" s="132" t="s">
        <v>206</v>
      </c>
      <c r="L111" s="132"/>
      <c r="M111" s="132"/>
      <c r="N111" s="132"/>
      <c r="O111" s="132" t="s">
        <v>152</v>
      </c>
      <c r="P111" s="132"/>
      <c r="Q111" s="132"/>
      <c r="R111" s="132"/>
      <c r="S111" s="132"/>
      <c r="T111" s="132"/>
      <c r="U111" s="132" t="s">
        <v>289</v>
      </c>
      <c r="V111" s="132"/>
      <c r="W111" s="132"/>
      <c r="X111" s="132"/>
      <c r="Y111" s="132"/>
      <c r="Z111" s="132"/>
      <c r="AA111" s="133" t="s">
        <v>290</v>
      </c>
      <c r="AB111" s="133"/>
      <c r="AC111" s="133"/>
      <c r="AD111" s="133"/>
      <c r="AE111" s="133"/>
      <c r="AF111" s="133"/>
    </row>
    <row r="112" spans="1:32" ht="15.2" customHeight="1" thickTop="1" thickBot="1" x14ac:dyDescent="0.3">
      <c r="A112" s="131" t="s">
        <v>50</v>
      </c>
      <c r="B112" s="131"/>
      <c r="C112" s="131"/>
      <c r="D112" s="131"/>
      <c r="E112" s="131"/>
      <c r="F112" s="131"/>
      <c r="G112" s="131"/>
      <c r="H112" s="131"/>
      <c r="I112" s="131"/>
      <c r="J112" s="131"/>
      <c r="K112" s="132" t="s">
        <v>50</v>
      </c>
      <c r="L112" s="132"/>
      <c r="M112" s="132"/>
      <c r="N112" s="132"/>
      <c r="O112" s="132" t="s">
        <v>50</v>
      </c>
      <c r="P112" s="132"/>
      <c r="Q112" s="132"/>
      <c r="R112" s="132"/>
      <c r="S112" s="132"/>
      <c r="T112" s="132"/>
      <c r="U112" s="132" t="s">
        <v>50</v>
      </c>
      <c r="V112" s="132"/>
      <c r="W112" s="132"/>
      <c r="X112" s="132"/>
      <c r="Y112" s="132"/>
      <c r="Z112" s="132"/>
      <c r="AA112" s="133" t="s">
        <v>50</v>
      </c>
      <c r="AB112" s="133"/>
      <c r="AC112" s="133"/>
      <c r="AD112" s="133"/>
      <c r="AE112" s="133"/>
      <c r="AF112" s="133"/>
    </row>
    <row r="113" spans="1:32" ht="25.35" customHeight="1" thickTop="1" thickBot="1" x14ac:dyDescent="0.3">
      <c r="A113" s="131" t="s">
        <v>207</v>
      </c>
      <c r="B113" s="131"/>
      <c r="C113" s="131"/>
      <c r="D113" s="131"/>
      <c r="E113" s="131"/>
      <c r="F113" s="131"/>
      <c r="G113" s="131"/>
      <c r="H113" s="131"/>
      <c r="I113" s="131"/>
      <c r="J113" s="131"/>
      <c r="K113" s="132" t="s">
        <v>208</v>
      </c>
      <c r="L113" s="132"/>
      <c r="M113" s="132"/>
      <c r="N113" s="132"/>
      <c r="O113" s="132" t="s">
        <v>50</v>
      </c>
      <c r="P113" s="132"/>
      <c r="Q113" s="132"/>
      <c r="R113" s="132"/>
      <c r="S113" s="132"/>
      <c r="T113" s="132"/>
      <c r="U113" s="132" t="s">
        <v>50</v>
      </c>
      <c r="V113" s="132"/>
      <c r="W113" s="132"/>
      <c r="X113" s="132"/>
      <c r="Y113" s="132"/>
      <c r="Z113" s="132"/>
      <c r="AA113" s="133" t="s">
        <v>50</v>
      </c>
      <c r="AB113" s="133"/>
      <c r="AC113" s="133"/>
      <c r="AD113" s="133"/>
      <c r="AE113" s="133"/>
      <c r="AF113" s="133"/>
    </row>
    <row r="114" spans="1:32" ht="15.2" customHeight="1" thickTop="1" thickBot="1" x14ac:dyDescent="0.3">
      <c r="A114" s="131" t="s">
        <v>209</v>
      </c>
      <c r="B114" s="131"/>
      <c r="C114" s="131"/>
      <c r="D114" s="131"/>
      <c r="E114" s="131"/>
      <c r="F114" s="131"/>
      <c r="G114" s="131"/>
      <c r="H114" s="131"/>
      <c r="I114" s="131"/>
      <c r="J114" s="131"/>
      <c r="K114" s="132" t="s">
        <v>210</v>
      </c>
      <c r="L114" s="132"/>
      <c r="M114" s="132"/>
      <c r="N114" s="132"/>
      <c r="O114" s="132" t="s">
        <v>211</v>
      </c>
      <c r="P114" s="132"/>
      <c r="Q114" s="132"/>
      <c r="R114" s="132"/>
      <c r="S114" s="132"/>
      <c r="T114" s="132"/>
      <c r="U114" s="132" t="s">
        <v>293</v>
      </c>
      <c r="V114" s="132"/>
      <c r="W114" s="132"/>
      <c r="X114" s="132"/>
      <c r="Y114" s="132"/>
      <c r="Z114" s="132"/>
      <c r="AA114" s="133" t="s">
        <v>294</v>
      </c>
      <c r="AB114" s="133"/>
      <c r="AC114" s="133"/>
      <c r="AD114" s="133"/>
      <c r="AE114" s="133"/>
      <c r="AF114" s="133"/>
    </row>
    <row r="115" spans="1:32" ht="25.35" customHeight="1" thickTop="1" thickBot="1" x14ac:dyDescent="0.3">
      <c r="A115" s="131" t="s">
        <v>212</v>
      </c>
      <c r="B115" s="131"/>
      <c r="C115" s="131"/>
      <c r="D115" s="131"/>
      <c r="E115" s="131"/>
      <c r="F115" s="131"/>
      <c r="G115" s="131"/>
      <c r="H115" s="131"/>
      <c r="I115" s="131"/>
      <c r="J115" s="131"/>
      <c r="K115" s="132" t="s">
        <v>213</v>
      </c>
      <c r="L115" s="132"/>
      <c r="M115" s="132"/>
      <c r="N115" s="132"/>
      <c r="O115" s="132" t="s">
        <v>211</v>
      </c>
      <c r="P115" s="132"/>
      <c r="Q115" s="132"/>
      <c r="R115" s="132"/>
      <c r="S115" s="132"/>
      <c r="T115" s="132"/>
      <c r="U115" s="132" t="s">
        <v>293</v>
      </c>
      <c r="V115" s="132"/>
      <c r="W115" s="132"/>
      <c r="X115" s="132"/>
      <c r="Y115" s="132"/>
      <c r="Z115" s="132"/>
      <c r="AA115" s="133" t="s">
        <v>294</v>
      </c>
      <c r="AB115" s="133"/>
      <c r="AC115" s="133"/>
      <c r="AD115" s="133"/>
      <c r="AE115" s="133"/>
      <c r="AF115" s="133"/>
    </row>
    <row r="116" spans="1:32" ht="15.2" customHeight="1" thickTop="1" thickBot="1" x14ac:dyDescent="0.3">
      <c r="A116" s="131" t="s">
        <v>214</v>
      </c>
      <c r="B116" s="131"/>
      <c r="C116" s="131"/>
      <c r="D116" s="131"/>
      <c r="E116" s="131"/>
      <c r="F116" s="131"/>
      <c r="G116" s="131"/>
      <c r="H116" s="131"/>
      <c r="I116" s="131"/>
      <c r="J116" s="131"/>
      <c r="K116" s="132" t="s">
        <v>215</v>
      </c>
      <c r="L116" s="132"/>
      <c r="M116" s="132"/>
      <c r="N116" s="132"/>
      <c r="O116" s="132" t="s">
        <v>53</v>
      </c>
      <c r="P116" s="132"/>
      <c r="Q116" s="132"/>
      <c r="R116" s="132"/>
      <c r="S116" s="132"/>
      <c r="T116" s="132"/>
      <c r="U116" s="132" t="s">
        <v>53</v>
      </c>
      <c r="V116" s="132"/>
      <c r="W116" s="132"/>
      <c r="X116" s="132"/>
      <c r="Y116" s="132"/>
      <c r="Z116" s="132"/>
      <c r="AA116" s="133" t="s">
        <v>53</v>
      </c>
      <c r="AB116" s="133"/>
      <c r="AC116" s="133"/>
      <c r="AD116" s="133"/>
      <c r="AE116" s="133"/>
      <c r="AF116" s="133"/>
    </row>
    <row r="117" spans="1:32" ht="46.15" customHeight="1" thickTop="1" thickBot="1" x14ac:dyDescent="0.3">
      <c r="A117" s="131" t="s">
        <v>216</v>
      </c>
      <c r="B117" s="131"/>
      <c r="C117" s="131"/>
      <c r="D117" s="131"/>
      <c r="E117" s="131"/>
      <c r="F117" s="131"/>
      <c r="G117" s="131"/>
      <c r="H117" s="131"/>
      <c r="I117" s="131"/>
      <c r="J117" s="131"/>
      <c r="K117" s="132" t="s">
        <v>217</v>
      </c>
      <c r="L117" s="132"/>
      <c r="M117" s="132"/>
      <c r="N117" s="132"/>
      <c r="O117" s="132" t="s">
        <v>53</v>
      </c>
      <c r="P117" s="132"/>
      <c r="Q117" s="132"/>
      <c r="R117" s="132"/>
      <c r="S117" s="132"/>
      <c r="T117" s="132"/>
      <c r="U117" s="132" t="s">
        <v>53</v>
      </c>
      <c r="V117" s="132"/>
      <c r="W117" s="132"/>
      <c r="X117" s="132"/>
      <c r="Y117" s="132"/>
      <c r="Z117" s="132"/>
      <c r="AA117" s="133" t="s">
        <v>53</v>
      </c>
      <c r="AB117" s="133"/>
      <c r="AC117" s="133"/>
      <c r="AD117" s="133"/>
      <c r="AE117" s="133"/>
      <c r="AF117" s="133"/>
    </row>
    <row r="118" spans="1:32" ht="46.15" customHeight="1" thickTop="1" thickBot="1" x14ac:dyDescent="0.3">
      <c r="A118" s="131" t="s">
        <v>218</v>
      </c>
      <c r="B118" s="131"/>
      <c r="C118" s="131"/>
      <c r="D118" s="131"/>
      <c r="E118" s="131"/>
      <c r="F118" s="131"/>
      <c r="G118" s="131"/>
      <c r="H118" s="131"/>
      <c r="I118" s="131"/>
      <c r="J118" s="131"/>
      <c r="K118" s="132" t="s">
        <v>219</v>
      </c>
      <c r="L118" s="132"/>
      <c r="M118" s="132"/>
      <c r="N118" s="132"/>
      <c r="O118" s="132" t="s">
        <v>53</v>
      </c>
      <c r="P118" s="132"/>
      <c r="Q118" s="132"/>
      <c r="R118" s="132"/>
      <c r="S118" s="132"/>
      <c r="T118" s="132"/>
      <c r="U118" s="132" t="s">
        <v>53</v>
      </c>
      <c r="V118" s="132"/>
      <c r="W118" s="132"/>
      <c r="X118" s="132"/>
      <c r="Y118" s="132"/>
      <c r="Z118" s="132"/>
      <c r="AA118" s="133" t="s">
        <v>53</v>
      </c>
      <c r="AB118" s="133"/>
      <c r="AC118" s="133"/>
      <c r="AD118" s="133"/>
      <c r="AE118" s="133"/>
      <c r="AF118" s="133"/>
    </row>
    <row r="119" spans="1:32" ht="15.2" customHeight="1" thickTop="1" thickBot="1" x14ac:dyDescent="0.3">
      <c r="A119" s="131" t="s">
        <v>220</v>
      </c>
      <c r="B119" s="131"/>
      <c r="C119" s="131"/>
      <c r="D119" s="131"/>
      <c r="E119" s="131"/>
      <c r="F119" s="131"/>
      <c r="G119" s="131"/>
      <c r="H119" s="131"/>
      <c r="I119" s="131"/>
      <c r="J119" s="131"/>
      <c r="K119" s="132" t="s">
        <v>221</v>
      </c>
      <c r="L119" s="132"/>
      <c r="M119" s="132"/>
      <c r="N119" s="132"/>
      <c r="O119" s="132" t="s">
        <v>53</v>
      </c>
      <c r="P119" s="132"/>
      <c r="Q119" s="132"/>
      <c r="R119" s="132"/>
      <c r="S119" s="132"/>
      <c r="T119" s="132"/>
      <c r="U119" s="132" t="s">
        <v>53</v>
      </c>
      <c r="V119" s="132"/>
      <c r="W119" s="132"/>
      <c r="X119" s="132"/>
      <c r="Y119" s="132"/>
      <c r="Z119" s="132"/>
      <c r="AA119" s="133" t="s">
        <v>53</v>
      </c>
      <c r="AB119" s="133"/>
      <c r="AC119" s="133"/>
      <c r="AD119" s="133"/>
      <c r="AE119" s="133"/>
      <c r="AF119" s="133"/>
    </row>
    <row r="120" spans="1:32" ht="15.2" customHeight="1" thickTop="1" thickBot="1" x14ac:dyDescent="0.3">
      <c r="A120" s="131" t="s">
        <v>222</v>
      </c>
      <c r="B120" s="131"/>
      <c r="C120" s="131"/>
      <c r="D120" s="131"/>
      <c r="E120" s="131"/>
      <c r="F120" s="131"/>
      <c r="G120" s="131"/>
      <c r="H120" s="131"/>
      <c r="I120" s="131"/>
      <c r="J120" s="131"/>
      <c r="K120" s="132" t="s">
        <v>223</v>
      </c>
      <c r="L120" s="132"/>
      <c r="M120" s="132"/>
      <c r="N120" s="132"/>
      <c r="O120" s="132" t="s">
        <v>53</v>
      </c>
      <c r="P120" s="132"/>
      <c r="Q120" s="132"/>
      <c r="R120" s="132"/>
      <c r="S120" s="132"/>
      <c r="T120" s="132"/>
      <c r="U120" s="132" t="s">
        <v>53</v>
      </c>
      <c r="V120" s="132"/>
      <c r="W120" s="132"/>
      <c r="X120" s="132"/>
      <c r="Y120" s="132"/>
      <c r="Z120" s="132"/>
      <c r="AA120" s="133" t="s">
        <v>53</v>
      </c>
      <c r="AB120" s="133"/>
      <c r="AC120" s="133"/>
      <c r="AD120" s="133"/>
      <c r="AE120" s="133"/>
      <c r="AF120" s="133"/>
    </row>
    <row r="121" spans="1:32" ht="15.2" customHeight="1" thickTop="1" thickBot="1" x14ac:dyDescent="0.3">
      <c r="A121" s="131" t="s">
        <v>224</v>
      </c>
      <c r="B121" s="131"/>
      <c r="C121" s="131"/>
      <c r="D121" s="131"/>
      <c r="E121" s="131"/>
      <c r="F121" s="131"/>
      <c r="G121" s="131"/>
      <c r="H121" s="131"/>
      <c r="I121" s="131"/>
      <c r="J121" s="131"/>
      <c r="K121" s="132" t="s">
        <v>225</v>
      </c>
      <c r="L121" s="132"/>
      <c r="M121" s="132"/>
      <c r="N121" s="132"/>
      <c r="O121" s="132" t="s">
        <v>53</v>
      </c>
      <c r="P121" s="132"/>
      <c r="Q121" s="132"/>
      <c r="R121" s="132"/>
      <c r="S121" s="132"/>
      <c r="T121" s="132"/>
      <c r="U121" s="132" t="s">
        <v>53</v>
      </c>
      <c r="V121" s="132"/>
      <c r="W121" s="132"/>
      <c r="X121" s="132"/>
      <c r="Y121" s="132"/>
      <c r="Z121" s="132"/>
      <c r="AA121" s="133" t="s">
        <v>53</v>
      </c>
      <c r="AB121" s="133"/>
      <c r="AC121" s="133"/>
      <c r="AD121" s="133"/>
      <c r="AE121" s="133"/>
      <c r="AF121" s="133"/>
    </row>
    <row r="122" spans="1:32" ht="15.75" thickTop="1" x14ac:dyDescent="0.25">
      <c r="A122" s="103"/>
      <c r="B122" s="103"/>
      <c r="C122" s="103"/>
      <c r="D122" s="103"/>
      <c r="E122" s="103"/>
      <c r="F122" s="103"/>
      <c r="G122" s="103"/>
      <c r="H122" s="103"/>
      <c r="I122" s="103"/>
      <c r="J122" s="103"/>
      <c r="K122" s="103"/>
      <c r="L122" s="103"/>
      <c r="M122" s="103"/>
      <c r="N122" s="103"/>
      <c r="O122" s="103"/>
      <c r="P122" s="103"/>
      <c r="Q122" s="103"/>
      <c r="R122" s="103"/>
      <c r="S122" s="103"/>
      <c r="T122" s="103"/>
      <c r="U122" s="103"/>
    </row>
  </sheetData>
  <mergeCells count="575">
    <mergeCell ref="W3:AF3"/>
    <mergeCell ref="A6:AF6"/>
    <mergeCell ref="A7:AF7"/>
    <mergeCell ref="A8:J8"/>
    <mergeCell ref="K8:N8"/>
    <mergeCell ref="O8:T8"/>
    <mergeCell ref="U8:Z8"/>
    <mergeCell ref="AA8:AF8"/>
    <mergeCell ref="A9:J9"/>
    <mergeCell ref="K9:N9"/>
    <mergeCell ref="O9:T9"/>
    <mergeCell ref="U9:Z9"/>
    <mergeCell ref="AA9:AF9"/>
    <mergeCell ref="A10:J10"/>
    <mergeCell ref="K10:N10"/>
    <mergeCell ref="O10:T10"/>
    <mergeCell ref="U10:Z10"/>
    <mergeCell ref="AA10:AF10"/>
    <mergeCell ref="A11:J11"/>
    <mergeCell ref="K11:N11"/>
    <mergeCell ref="O11:T11"/>
    <mergeCell ref="U11:Z11"/>
    <mergeCell ref="AA11:AF11"/>
    <mergeCell ref="A12:J12"/>
    <mergeCell ref="K12:N12"/>
    <mergeCell ref="O12:T12"/>
    <mergeCell ref="U12:Z12"/>
    <mergeCell ref="AA12:AF12"/>
    <mergeCell ref="A13:J13"/>
    <mergeCell ref="K13:N13"/>
    <mergeCell ref="O13:T13"/>
    <mergeCell ref="U13:Z13"/>
    <mergeCell ref="AA13:AF13"/>
    <mergeCell ref="A14:J14"/>
    <mergeCell ref="K14:N14"/>
    <mergeCell ref="O14:T14"/>
    <mergeCell ref="U14:Z14"/>
    <mergeCell ref="AA14:AF14"/>
    <mergeCell ref="A15:J15"/>
    <mergeCell ref="K15:N15"/>
    <mergeCell ref="O15:T15"/>
    <mergeCell ref="U15:Z15"/>
    <mergeCell ref="AA15:AF15"/>
    <mergeCell ref="A16:J16"/>
    <mergeCell ref="K16:N16"/>
    <mergeCell ref="O16:T16"/>
    <mergeCell ref="U16:Z16"/>
    <mergeCell ref="AA16:AF16"/>
    <mergeCell ref="A17:J17"/>
    <mergeCell ref="K17:N17"/>
    <mergeCell ref="O17:T17"/>
    <mergeCell ref="U17:Z17"/>
    <mergeCell ref="AA17:AF17"/>
    <mergeCell ref="A18:J18"/>
    <mergeCell ref="K18:N18"/>
    <mergeCell ref="O18:T18"/>
    <mergeCell ref="U18:Z18"/>
    <mergeCell ref="AA18:AF18"/>
    <mergeCell ref="A19:J19"/>
    <mergeCell ref="K19:N19"/>
    <mergeCell ref="O19:T19"/>
    <mergeCell ref="U19:Z19"/>
    <mergeCell ref="AA19:AF19"/>
    <mergeCell ref="A20:J20"/>
    <mergeCell ref="K20:N20"/>
    <mergeCell ref="O20:T20"/>
    <mergeCell ref="U20:Z20"/>
    <mergeCell ref="AA20:AF20"/>
    <mergeCell ref="A21:J21"/>
    <mergeCell ref="K21:N21"/>
    <mergeCell ref="O21:T21"/>
    <mergeCell ref="U21:Z21"/>
    <mergeCell ref="AA21:AF21"/>
    <mergeCell ref="A22:J22"/>
    <mergeCell ref="K22:N22"/>
    <mergeCell ref="O22:T22"/>
    <mergeCell ref="U22:Z22"/>
    <mergeCell ref="AA22:AF22"/>
    <mergeCell ref="A23:J23"/>
    <mergeCell ref="K23:N23"/>
    <mergeCell ref="O23:T23"/>
    <mergeCell ref="U23:Z23"/>
    <mergeCell ref="AA23:AF23"/>
    <mergeCell ref="A24:J24"/>
    <mergeCell ref="K24:N24"/>
    <mergeCell ref="O24:T24"/>
    <mergeCell ref="U24:Z24"/>
    <mergeCell ref="AA24:AF24"/>
    <mergeCell ref="A25:J25"/>
    <mergeCell ref="K25:N25"/>
    <mergeCell ref="O25:T25"/>
    <mergeCell ref="U25:Z25"/>
    <mergeCell ref="AA25:AF25"/>
    <mergeCell ref="A26:J26"/>
    <mergeCell ref="K26:N26"/>
    <mergeCell ref="O26:T26"/>
    <mergeCell ref="U26:Z26"/>
    <mergeCell ref="AA26:AF26"/>
    <mergeCell ref="A27:J27"/>
    <mergeCell ref="K27:N27"/>
    <mergeCell ref="O27:T27"/>
    <mergeCell ref="U27:Z27"/>
    <mergeCell ref="AA27:AF27"/>
    <mergeCell ref="A28:J28"/>
    <mergeCell ref="K28:N28"/>
    <mergeCell ref="O28:T28"/>
    <mergeCell ref="U28:Z28"/>
    <mergeCell ref="AA28:AF28"/>
    <mergeCell ref="A29:J29"/>
    <mergeCell ref="K29:N29"/>
    <mergeCell ref="O29:T29"/>
    <mergeCell ref="U29:Z29"/>
    <mergeCell ref="AA29:AF29"/>
    <mergeCell ref="A30:J30"/>
    <mergeCell ref="K30:N30"/>
    <mergeCell ref="O30:T30"/>
    <mergeCell ref="U30:Z30"/>
    <mergeCell ref="AA30:AF30"/>
    <mergeCell ref="A31:J31"/>
    <mergeCell ref="K31:N31"/>
    <mergeCell ref="O31:T31"/>
    <mergeCell ref="U31:Z31"/>
    <mergeCell ref="AA31:AF31"/>
    <mergeCell ref="A32:J32"/>
    <mergeCell ref="K32:N32"/>
    <mergeCell ref="O32:T32"/>
    <mergeCell ref="U32:Z32"/>
    <mergeCell ref="AA32:AF32"/>
    <mergeCell ref="A33:J33"/>
    <mergeCell ref="K33:N33"/>
    <mergeCell ref="O33:T33"/>
    <mergeCell ref="U33:Z33"/>
    <mergeCell ref="AA33:AF33"/>
    <mergeCell ref="A34:J34"/>
    <mergeCell ref="K34:N34"/>
    <mergeCell ref="O34:T34"/>
    <mergeCell ref="U34:Z34"/>
    <mergeCell ref="AA34:AF34"/>
    <mergeCell ref="A35:J35"/>
    <mergeCell ref="K35:N35"/>
    <mergeCell ref="O35:T35"/>
    <mergeCell ref="U35:Z35"/>
    <mergeCell ref="AA35:AF35"/>
    <mergeCell ref="A36:J36"/>
    <mergeCell ref="K36:N36"/>
    <mergeCell ref="O36:T36"/>
    <mergeCell ref="U36:Z36"/>
    <mergeCell ref="AA36:AF36"/>
    <mergeCell ref="A37:J37"/>
    <mergeCell ref="K37:N37"/>
    <mergeCell ref="O37:T37"/>
    <mergeCell ref="U37:Z37"/>
    <mergeCell ref="AA37:AF37"/>
    <mergeCell ref="A38:J38"/>
    <mergeCell ref="K38:N38"/>
    <mergeCell ref="O38:T38"/>
    <mergeCell ref="U38:Z38"/>
    <mergeCell ref="AA38:AF38"/>
    <mergeCell ref="A39:J39"/>
    <mergeCell ref="K39:N39"/>
    <mergeCell ref="O39:T39"/>
    <mergeCell ref="U39:Z39"/>
    <mergeCell ref="AA39:AF39"/>
    <mergeCell ref="A40:J40"/>
    <mergeCell ref="K40:N40"/>
    <mergeCell ref="O40:T40"/>
    <mergeCell ref="U40:Z40"/>
    <mergeCell ref="AA40:AF40"/>
    <mergeCell ref="A41:J41"/>
    <mergeCell ref="K41:N41"/>
    <mergeCell ref="O41:T41"/>
    <mergeCell ref="U41:Z41"/>
    <mergeCell ref="AA41:AF41"/>
    <mergeCell ref="A42:J42"/>
    <mergeCell ref="K42:N42"/>
    <mergeCell ref="O42:T42"/>
    <mergeCell ref="U42:Z42"/>
    <mergeCell ref="AA42:AF42"/>
    <mergeCell ref="A43:J43"/>
    <mergeCell ref="K43:N43"/>
    <mergeCell ref="O43:T43"/>
    <mergeCell ref="U43:Z43"/>
    <mergeCell ref="AA43:AF43"/>
    <mergeCell ref="A44:J44"/>
    <mergeCell ref="K44:N44"/>
    <mergeCell ref="O44:T44"/>
    <mergeCell ref="U44:Z44"/>
    <mergeCell ref="AA44:AF44"/>
    <mergeCell ref="A45:J45"/>
    <mergeCell ref="K45:N45"/>
    <mergeCell ref="O45:T45"/>
    <mergeCell ref="U45:Z45"/>
    <mergeCell ref="AA45:AF45"/>
    <mergeCell ref="A46:J46"/>
    <mergeCell ref="K46:N46"/>
    <mergeCell ref="O46:T46"/>
    <mergeCell ref="U46:Z46"/>
    <mergeCell ref="AA46:AF46"/>
    <mergeCell ref="A47:J47"/>
    <mergeCell ref="K47:N47"/>
    <mergeCell ref="O47:T47"/>
    <mergeCell ref="U47:Z47"/>
    <mergeCell ref="AA47:AF47"/>
    <mergeCell ref="A48:J48"/>
    <mergeCell ref="K48:N48"/>
    <mergeCell ref="O48:T48"/>
    <mergeCell ref="U48:Z48"/>
    <mergeCell ref="AA48:AF48"/>
    <mergeCell ref="A49:J49"/>
    <mergeCell ref="K49:N49"/>
    <mergeCell ref="O49:T49"/>
    <mergeCell ref="U49:Z49"/>
    <mergeCell ref="AA49:AF49"/>
    <mergeCell ref="A50:J50"/>
    <mergeCell ref="K50:N50"/>
    <mergeCell ref="O50:T50"/>
    <mergeCell ref="U50:Z50"/>
    <mergeCell ref="AA50:AF50"/>
    <mergeCell ref="A51:J51"/>
    <mergeCell ref="K51:N51"/>
    <mergeCell ref="O51:T51"/>
    <mergeCell ref="U51:Z51"/>
    <mergeCell ref="AA51:AF51"/>
    <mergeCell ref="A52:J52"/>
    <mergeCell ref="K52:N52"/>
    <mergeCell ref="O52:T52"/>
    <mergeCell ref="U52:Z52"/>
    <mergeCell ref="AA52:AF52"/>
    <mergeCell ref="A53:J53"/>
    <mergeCell ref="K53:N53"/>
    <mergeCell ref="O53:T53"/>
    <mergeCell ref="U53:Z53"/>
    <mergeCell ref="AA53:AF53"/>
    <mergeCell ref="A54:J54"/>
    <mergeCell ref="K54:N54"/>
    <mergeCell ref="O54:T54"/>
    <mergeCell ref="U54:Z54"/>
    <mergeCell ref="AA54:AF54"/>
    <mergeCell ref="A55:J55"/>
    <mergeCell ref="K55:N55"/>
    <mergeCell ref="O55:T55"/>
    <mergeCell ref="U55:Z55"/>
    <mergeCell ref="AA55:AF55"/>
    <mergeCell ref="A56:J56"/>
    <mergeCell ref="K56:N56"/>
    <mergeCell ref="O56:T56"/>
    <mergeCell ref="U56:Z56"/>
    <mergeCell ref="AA56:AF56"/>
    <mergeCell ref="A57:J57"/>
    <mergeCell ref="K57:N57"/>
    <mergeCell ref="O57:T57"/>
    <mergeCell ref="U57:Z57"/>
    <mergeCell ref="AA57:AF57"/>
    <mergeCell ref="A58:J58"/>
    <mergeCell ref="K58:N58"/>
    <mergeCell ref="O58:T58"/>
    <mergeCell ref="U58:Z58"/>
    <mergeCell ref="AA58:AF58"/>
    <mergeCell ref="A59:J59"/>
    <mergeCell ref="K59:N59"/>
    <mergeCell ref="O59:T59"/>
    <mergeCell ref="U59:Z59"/>
    <mergeCell ref="AA59:AF59"/>
    <mergeCell ref="A60:J60"/>
    <mergeCell ref="K60:N60"/>
    <mergeCell ref="O60:T60"/>
    <mergeCell ref="U60:Z60"/>
    <mergeCell ref="AA60:AF60"/>
    <mergeCell ref="A61:J61"/>
    <mergeCell ref="K61:N61"/>
    <mergeCell ref="O61:T61"/>
    <mergeCell ref="U61:Z61"/>
    <mergeCell ref="AA61:AF61"/>
    <mergeCell ref="A62:J62"/>
    <mergeCell ref="K62:N62"/>
    <mergeCell ref="O62:T62"/>
    <mergeCell ref="U62:Z62"/>
    <mergeCell ref="AA62:AF62"/>
    <mergeCell ref="A63:J63"/>
    <mergeCell ref="K63:N63"/>
    <mergeCell ref="O63:T63"/>
    <mergeCell ref="U63:Z63"/>
    <mergeCell ref="AA63:AF63"/>
    <mergeCell ref="A64:J64"/>
    <mergeCell ref="K64:N64"/>
    <mergeCell ref="O64:T64"/>
    <mergeCell ref="U64:Z64"/>
    <mergeCell ref="AA64:AF64"/>
    <mergeCell ref="A65:J65"/>
    <mergeCell ref="K65:N65"/>
    <mergeCell ref="O65:T65"/>
    <mergeCell ref="U65:Z65"/>
    <mergeCell ref="AA65:AF65"/>
    <mergeCell ref="A66:J66"/>
    <mergeCell ref="K66:N66"/>
    <mergeCell ref="O66:T66"/>
    <mergeCell ref="U66:Z66"/>
    <mergeCell ref="AA66:AF66"/>
    <mergeCell ref="A67:J67"/>
    <mergeCell ref="K67:N67"/>
    <mergeCell ref="O67:T67"/>
    <mergeCell ref="U67:Z67"/>
    <mergeCell ref="AA67:AF67"/>
    <mergeCell ref="A68:J68"/>
    <mergeCell ref="K68:N68"/>
    <mergeCell ref="O68:T68"/>
    <mergeCell ref="U68:Z68"/>
    <mergeCell ref="AA68:AF68"/>
    <mergeCell ref="A69:J69"/>
    <mergeCell ref="K69:N69"/>
    <mergeCell ref="O69:T69"/>
    <mergeCell ref="U69:Z69"/>
    <mergeCell ref="AA69:AF69"/>
    <mergeCell ref="A70:J70"/>
    <mergeCell ref="K70:N70"/>
    <mergeCell ref="O70:T70"/>
    <mergeCell ref="U70:Z70"/>
    <mergeCell ref="AA70:AF70"/>
    <mergeCell ref="A71:J71"/>
    <mergeCell ref="K71:N71"/>
    <mergeCell ref="O71:T71"/>
    <mergeCell ref="U71:Z71"/>
    <mergeCell ref="AA71:AF71"/>
    <mergeCell ref="A72:J72"/>
    <mergeCell ref="K72:N72"/>
    <mergeCell ref="O72:T72"/>
    <mergeCell ref="U72:Z72"/>
    <mergeCell ref="AA72:AF72"/>
    <mergeCell ref="A73:J73"/>
    <mergeCell ref="K73:N73"/>
    <mergeCell ref="O73:T73"/>
    <mergeCell ref="U73:Z73"/>
    <mergeCell ref="AA73:AF73"/>
    <mergeCell ref="A74:J74"/>
    <mergeCell ref="K74:N74"/>
    <mergeCell ref="O74:T74"/>
    <mergeCell ref="U74:Z74"/>
    <mergeCell ref="AA74:AF74"/>
    <mergeCell ref="A75:J75"/>
    <mergeCell ref="K75:N75"/>
    <mergeCell ref="O75:T75"/>
    <mergeCell ref="U75:Z75"/>
    <mergeCell ref="AA75:AF75"/>
    <mergeCell ref="A76:J76"/>
    <mergeCell ref="K76:N76"/>
    <mergeCell ref="O76:T76"/>
    <mergeCell ref="U76:Z76"/>
    <mergeCell ref="AA76:AF76"/>
    <mergeCell ref="A77:J77"/>
    <mergeCell ref="K77:N77"/>
    <mergeCell ref="O77:T77"/>
    <mergeCell ref="U77:Z77"/>
    <mergeCell ref="AA77:AF77"/>
    <mergeCell ref="A78:J78"/>
    <mergeCell ref="K78:N78"/>
    <mergeCell ref="O78:T78"/>
    <mergeCell ref="U78:Z78"/>
    <mergeCell ref="AA78:AF78"/>
    <mergeCell ref="A79:J79"/>
    <mergeCell ref="K79:N79"/>
    <mergeCell ref="O79:T79"/>
    <mergeCell ref="U79:Z79"/>
    <mergeCell ref="AA79:AF79"/>
    <mergeCell ref="A80:J80"/>
    <mergeCell ref="K80:N80"/>
    <mergeCell ref="O80:T80"/>
    <mergeCell ref="U80:Z80"/>
    <mergeCell ref="AA80:AF80"/>
    <mergeCell ref="A81:J81"/>
    <mergeCell ref="K81:N81"/>
    <mergeCell ref="O81:T81"/>
    <mergeCell ref="U81:Z81"/>
    <mergeCell ref="AA81:AF81"/>
    <mergeCell ref="A82:J82"/>
    <mergeCell ref="K82:N82"/>
    <mergeCell ref="O82:T82"/>
    <mergeCell ref="U82:Z82"/>
    <mergeCell ref="AA82:AF82"/>
    <mergeCell ref="A83:J83"/>
    <mergeCell ref="K83:N83"/>
    <mergeCell ref="O83:T83"/>
    <mergeCell ref="U83:Z83"/>
    <mergeCell ref="AA83:AF83"/>
    <mergeCell ref="A84:J84"/>
    <mergeCell ref="K84:N84"/>
    <mergeCell ref="O84:T84"/>
    <mergeCell ref="U84:Z84"/>
    <mergeCell ref="AA84:AF84"/>
    <mergeCell ref="A85:J85"/>
    <mergeCell ref="K85:N85"/>
    <mergeCell ref="O85:T85"/>
    <mergeCell ref="U85:Z85"/>
    <mergeCell ref="AA85:AF85"/>
    <mergeCell ref="A86:J86"/>
    <mergeCell ref="K86:N86"/>
    <mergeCell ref="O86:T86"/>
    <mergeCell ref="U86:Z86"/>
    <mergeCell ref="AA86:AF86"/>
    <mergeCell ref="A87:J87"/>
    <mergeCell ref="K87:N87"/>
    <mergeCell ref="O87:T87"/>
    <mergeCell ref="U87:Z87"/>
    <mergeCell ref="AA87:AF87"/>
    <mergeCell ref="A88:J88"/>
    <mergeCell ref="K88:N88"/>
    <mergeCell ref="O88:T88"/>
    <mergeCell ref="U88:Z88"/>
    <mergeCell ref="AA88:AF88"/>
    <mergeCell ref="A89:J89"/>
    <mergeCell ref="K89:N89"/>
    <mergeCell ref="O89:T89"/>
    <mergeCell ref="U89:Z89"/>
    <mergeCell ref="AA89:AF89"/>
    <mergeCell ref="A90:J90"/>
    <mergeCell ref="K90:N90"/>
    <mergeCell ref="O90:T90"/>
    <mergeCell ref="U90:Z90"/>
    <mergeCell ref="AA90:AF90"/>
    <mergeCell ref="A91:J91"/>
    <mergeCell ref="K91:N91"/>
    <mergeCell ref="O91:T91"/>
    <mergeCell ref="U91:Z91"/>
    <mergeCell ref="AA91:AF91"/>
    <mergeCell ref="A92:J92"/>
    <mergeCell ref="K92:N92"/>
    <mergeCell ref="O92:T92"/>
    <mergeCell ref="U92:Z92"/>
    <mergeCell ref="AA92:AF92"/>
    <mergeCell ref="A93:J93"/>
    <mergeCell ref="K93:N93"/>
    <mergeCell ref="O93:T93"/>
    <mergeCell ref="U93:Z93"/>
    <mergeCell ref="AA93:AF93"/>
    <mergeCell ref="A94:J94"/>
    <mergeCell ref="K94:N94"/>
    <mergeCell ref="O94:T94"/>
    <mergeCell ref="U94:Z94"/>
    <mergeCell ref="AA94:AF94"/>
    <mergeCell ref="A95:J95"/>
    <mergeCell ref="K95:N95"/>
    <mergeCell ref="O95:T95"/>
    <mergeCell ref="U95:Z95"/>
    <mergeCell ref="AA95:AF95"/>
    <mergeCell ref="A96:J96"/>
    <mergeCell ref="K96:N96"/>
    <mergeCell ref="O96:T96"/>
    <mergeCell ref="U96:Z96"/>
    <mergeCell ref="AA96:AF96"/>
    <mergeCell ref="A97:J97"/>
    <mergeCell ref="K97:N97"/>
    <mergeCell ref="O97:T97"/>
    <mergeCell ref="U97:Z97"/>
    <mergeCell ref="AA97:AF97"/>
    <mergeCell ref="A98:J98"/>
    <mergeCell ref="K98:N98"/>
    <mergeCell ref="O98:T98"/>
    <mergeCell ref="U98:Z98"/>
    <mergeCell ref="AA98:AF98"/>
    <mergeCell ref="A99:J99"/>
    <mergeCell ref="K99:N99"/>
    <mergeCell ref="O99:T99"/>
    <mergeCell ref="U99:Z99"/>
    <mergeCell ref="AA99:AF99"/>
    <mergeCell ref="A100:J100"/>
    <mergeCell ref="K100:N100"/>
    <mergeCell ref="O100:T100"/>
    <mergeCell ref="U100:Z100"/>
    <mergeCell ref="AA100:AF100"/>
    <mergeCell ref="A101:J101"/>
    <mergeCell ref="K101:N101"/>
    <mergeCell ref="O101:T101"/>
    <mergeCell ref="U101:Z101"/>
    <mergeCell ref="AA101:AF101"/>
    <mergeCell ref="A102:J102"/>
    <mergeCell ref="K102:N102"/>
    <mergeCell ref="O102:T102"/>
    <mergeCell ref="U102:Z102"/>
    <mergeCell ref="AA102:AF102"/>
    <mergeCell ref="A103:J103"/>
    <mergeCell ref="K103:N103"/>
    <mergeCell ref="O103:T103"/>
    <mergeCell ref="U103:Z103"/>
    <mergeCell ref="AA103:AF103"/>
    <mergeCell ref="A104:J104"/>
    <mergeCell ref="K104:N104"/>
    <mergeCell ref="O104:T104"/>
    <mergeCell ref="U104:Z104"/>
    <mergeCell ref="AA104:AF104"/>
    <mergeCell ref="A105:J105"/>
    <mergeCell ref="K105:N105"/>
    <mergeCell ref="O105:T105"/>
    <mergeCell ref="U105:Z105"/>
    <mergeCell ref="AA105:AF105"/>
    <mergeCell ref="A106:J106"/>
    <mergeCell ref="K106:N106"/>
    <mergeCell ref="O106:T106"/>
    <mergeCell ref="U106:Z106"/>
    <mergeCell ref="AA106:AF106"/>
    <mergeCell ref="A107:J107"/>
    <mergeCell ref="K107:N107"/>
    <mergeCell ref="O107:T107"/>
    <mergeCell ref="U107:Z107"/>
    <mergeCell ref="AA107:AF107"/>
    <mergeCell ref="A108:J108"/>
    <mergeCell ref="K108:N108"/>
    <mergeCell ref="O108:T108"/>
    <mergeCell ref="U108:Z108"/>
    <mergeCell ref="AA108:AF108"/>
    <mergeCell ref="A109:J109"/>
    <mergeCell ref="K109:N109"/>
    <mergeCell ref="O109:T109"/>
    <mergeCell ref="U109:Z109"/>
    <mergeCell ref="AA109:AF109"/>
    <mergeCell ref="A110:J110"/>
    <mergeCell ref="K110:N110"/>
    <mergeCell ref="O110:T110"/>
    <mergeCell ref="U110:Z110"/>
    <mergeCell ref="AA110:AF110"/>
    <mergeCell ref="A111:J111"/>
    <mergeCell ref="K111:N111"/>
    <mergeCell ref="O111:T111"/>
    <mergeCell ref="U111:Z111"/>
    <mergeCell ref="AA111:AF111"/>
    <mergeCell ref="A112:J112"/>
    <mergeCell ref="K112:N112"/>
    <mergeCell ref="O112:T112"/>
    <mergeCell ref="U112:Z112"/>
    <mergeCell ref="AA112:AF112"/>
    <mergeCell ref="A113:J113"/>
    <mergeCell ref="K113:N113"/>
    <mergeCell ref="O113:T113"/>
    <mergeCell ref="U113:Z113"/>
    <mergeCell ref="AA113:AF113"/>
    <mergeCell ref="A114:J114"/>
    <mergeCell ref="K114:N114"/>
    <mergeCell ref="O114:T114"/>
    <mergeCell ref="U114:Z114"/>
    <mergeCell ref="AA114:AF114"/>
    <mergeCell ref="O118:T118"/>
    <mergeCell ref="U118:Z118"/>
    <mergeCell ref="AA118:AF118"/>
    <mergeCell ref="A115:J115"/>
    <mergeCell ref="K115:N115"/>
    <mergeCell ref="O115:T115"/>
    <mergeCell ref="U115:Z115"/>
    <mergeCell ref="AA115:AF115"/>
    <mergeCell ref="A116:J116"/>
    <mergeCell ref="K116:N116"/>
    <mergeCell ref="O116:T116"/>
    <mergeCell ref="U116:Z116"/>
    <mergeCell ref="AA116:AF116"/>
    <mergeCell ref="A121:J121"/>
    <mergeCell ref="K121:N121"/>
    <mergeCell ref="O121:T121"/>
    <mergeCell ref="U121:Z121"/>
    <mergeCell ref="AA121:AF121"/>
    <mergeCell ref="A4:AF4"/>
    <mergeCell ref="A5:AF5"/>
    <mergeCell ref="A119:J119"/>
    <mergeCell ref="K119:N119"/>
    <mergeCell ref="O119:T119"/>
    <mergeCell ref="U119:Z119"/>
    <mergeCell ref="AA119:AF119"/>
    <mergeCell ref="A120:J120"/>
    <mergeCell ref="K120:N120"/>
    <mergeCell ref="O120:T120"/>
    <mergeCell ref="U120:Z120"/>
    <mergeCell ref="AA120:AF120"/>
    <mergeCell ref="A117:J117"/>
    <mergeCell ref="K117:N117"/>
    <mergeCell ref="O117:T117"/>
    <mergeCell ref="U117:Z117"/>
    <mergeCell ref="AA117:AF117"/>
    <mergeCell ref="A118:J118"/>
    <mergeCell ref="K118:N118"/>
  </mergeCells>
  <conditionalFormatting sqref="A10:A121">
    <cfRule type="cellIs" dxfId="1" priority="1" stopIfTrue="1" operator="equal">
      <formula>#REF!</formula>
    </cfRule>
  </conditionalFormatting>
  <conditionalFormatting sqref="K10:K121 O10:O121 U10:U121 AA10:AA121">
    <cfRule type="cellIs" dxfId="0" priority="2" stopIfTrue="1" operator="equal">
      <formula>#REF!</formula>
    </cfRule>
  </conditionalFormatting>
  <pageMargins left="0.7" right="0.7" top="0.75" bottom="0.75" header="0.3" footer="0.3"/>
  <pageSetup paperSize="9" scale="69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workbookViewId="0">
      <selection activeCell="C9" sqref="C9"/>
    </sheetView>
  </sheetViews>
  <sheetFormatPr defaultRowHeight="15" x14ac:dyDescent="0.25"/>
  <cols>
    <col min="1" max="1" width="25.5703125" bestFit="1" customWidth="1"/>
    <col min="2" max="6" width="16.7109375" customWidth="1"/>
  </cols>
  <sheetData>
    <row r="1" spans="1:6" ht="22.9" customHeight="1" x14ac:dyDescent="0.25">
      <c r="A1" s="16" t="s">
        <v>9</v>
      </c>
    </row>
    <row r="2" spans="1:6" ht="23.45" customHeight="1" x14ac:dyDescent="0.25">
      <c r="A2" s="34" t="s">
        <v>235</v>
      </c>
    </row>
    <row r="4" spans="1:6" ht="15.75" thickBot="1" x14ac:dyDescent="0.3">
      <c r="A4" s="37"/>
      <c r="B4" s="35"/>
      <c r="C4" s="36"/>
      <c r="D4" s="36"/>
      <c r="F4" s="36" t="s">
        <v>39</v>
      </c>
    </row>
    <row r="5" spans="1:6" ht="17.45" customHeight="1" x14ac:dyDescent="0.25">
      <c r="A5" s="134" t="s">
        <v>277</v>
      </c>
      <c r="B5" s="135"/>
      <c r="C5" s="135"/>
      <c r="D5" s="135"/>
      <c r="E5" s="135"/>
      <c r="F5" s="136"/>
    </row>
    <row r="6" spans="1:6" ht="15.75" x14ac:dyDescent="0.25">
      <c r="A6" s="154" t="s">
        <v>256</v>
      </c>
      <c r="B6" s="155"/>
      <c r="C6" s="155"/>
      <c r="D6" s="155"/>
      <c r="E6" s="155"/>
      <c r="F6" s="156"/>
    </row>
    <row r="7" spans="1:6" ht="21" thickBot="1" x14ac:dyDescent="0.3">
      <c r="A7" s="151" t="s">
        <v>245</v>
      </c>
      <c r="B7" s="152"/>
      <c r="C7" s="152"/>
      <c r="D7" s="152"/>
      <c r="E7" s="152"/>
      <c r="F7" s="153"/>
    </row>
    <row r="8" spans="1:6" ht="15.75" x14ac:dyDescent="0.25">
      <c r="A8" s="48" t="s">
        <v>0</v>
      </c>
      <c r="B8" s="49" t="s">
        <v>246</v>
      </c>
      <c r="C8" s="49" t="s">
        <v>247</v>
      </c>
      <c r="D8" s="49" t="s">
        <v>248</v>
      </c>
      <c r="E8" s="49" t="s">
        <v>249</v>
      </c>
      <c r="F8" s="50" t="s">
        <v>250</v>
      </c>
    </row>
    <row r="9" spans="1:6" ht="15.75" x14ac:dyDescent="0.25">
      <c r="A9" s="51"/>
      <c r="B9" s="52"/>
      <c r="C9" s="52"/>
      <c r="D9" s="52"/>
      <c r="E9" s="52"/>
      <c r="F9" s="53"/>
    </row>
    <row r="10" spans="1:6" ht="16.5" thickBot="1" x14ac:dyDescent="0.3">
      <c r="A10" s="51"/>
      <c r="B10" s="54"/>
      <c r="C10" s="52"/>
      <c r="D10" s="52"/>
      <c r="E10" s="52"/>
      <c r="F10" s="53"/>
    </row>
    <row r="11" spans="1:6" ht="16.5" thickBot="1" x14ac:dyDescent="0.3">
      <c r="A11" s="55" t="s">
        <v>251</v>
      </c>
      <c r="B11" s="56">
        <v>14594</v>
      </c>
      <c r="C11" s="57">
        <f>+B23</f>
        <v>535054</v>
      </c>
      <c r="D11" s="58">
        <f>+C23</f>
        <v>721775</v>
      </c>
      <c r="E11" s="58">
        <f>+D23</f>
        <v>670209</v>
      </c>
      <c r="F11" s="59">
        <f>+B11</f>
        <v>14594</v>
      </c>
    </row>
    <row r="12" spans="1:6" ht="15.75" x14ac:dyDescent="0.25">
      <c r="A12" s="60"/>
      <c r="B12" s="61"/>
      <c r="C12" s="58"/>
      <c r="D12" s="58"/>
      <c r="E12" s="58"/>
      <c r="F12" s="59"/>
    </row>
    <row r="13" spans="1:6" ht="15.75" x14ac:dyDescent="0.25">
      <c r="A13" s="60"/>
      <c r="B13" s="58"/>
      <c r="C13" s="58"/>
      <c r="D13" s="58"/>
      <c r="E13" s="58"/>
      <c r="F13" s="59"/>
    </row>
    <row r="14" spans="1:6" ht="15.75" x14ac:dyDescent="0.25">
      <c r="A14" s="60" t="s">
        <v>252</v>
      </c>
      <c r="B14" s="58">
        <f>535054</f>
        <v>535054</v>
      </c>
      <c r="C14" s="58">
        <f>1305130-B14</f>
        <v>770076</v>
      </c>
      <c r="D14" s="58">
        <f>1555574-C14-B14</f>
        <v>250444</v>
      </c>
      <c r="E14" s="58">
        <f>1556038-D14-C14-B14</f>
        <v>464</v>
      </c>
      <c r="F14" s="59">
        <f>+B14+C14+D14+E14</f>
        <v>1556038</v>
      </c>
    </row>
    <row r="15" spans="1:6" ht="15.75" x14ac:dyDescent="0.25">
      <c r="A15" s="60"/>
      <c r="B15" s="58"/>
      <c r="C15" s="58"/>
      <c r="D15" s="58"/>
      <c r="E15" s="58"/>
      <c r="F15" s="59"/>
    </row>
    <row r="16" spans="1:6" ht="15.75" x14ac:dyDescent="0.25">
      <c r="A16" s="60"/>
      <c r="B16" s="58"/>
      <c r="C16" s="58"/>
      <c r="D16" s="58"/>
      <c r="E16" s="58"/>
      <c r="F16" s="59"/>
    </row>
    <row r="17" spans="1:6" ht="15.75" x14ac:dyDescent="0.25">
      <c r="A17" s="60" t="s">
        <v>253</v>
      </c>
      <c r="B17" s="58">
        <f>0+14594</f>
        <v>14594</v>
      </c>
      <c r="C17" s="58">
        <f>583355+14594-B17</f>
        <v>583355</v>
      </c>
      <c r="D17" s="58">
        <f>885365+14594-C17-B17</f>
        <v>302010</v>
      </c>
      <c r="E17" s="58">
        <f>1549115+14594-D17-C17-B17</f>
        <v>663750</v>
      </c>
      <c r="F17" s="59">
        <f>+B17+C17+D17+E17</f>
        <v>1563709</v>
      </c>
    </row>
    <row r="18" spans="1:6" ht="15.75" x14ac:dyDescent="0.25">
      <c r="A18" s="60"/>
      <c r="B18" s="58"/>
      <c r="C18" s="58"/>
      <c r="D18" s="58"/>
      <c r="E18" s="58"/>
      <c r="F18" s="59"/>
    </row>
    <row r="19" spans="1:6" ht="15.75" x14ac:dyDescent="0.25">
      <c r="A19" s="60"/>
      <c r="B19" s="58"/>
      <c r="C19" s="58"/>
      <c r="D19" s="58"/>
      <c r="E19" s="58"/>
      <c r="F19" s="59"/>
    </row>
    <row r="20" spans="1:6" ht="15.75" x14ac:dyDescent="0.25">
      <c r="A20" s="60" t="s">
        <v>254</v>
      </c>
      <c r="B20" s="58">
        <v>0</v>
      </c>
      <c r="C20" s="58">
        <v>0</v>
      </c>
      <c r="D20" s="58">
        <f>SUM([1]Önkormányzat!D24,[1]Bölcsőde!D24,[1]Óvoda!D24,[1]Dr.Gáspár!D24,[1]Konyha!D24,[1]Wamkk!D24,[1]PH!D24)</f>
        <v>0</v>
      </c>
      <c r="E20" s="58">
        <f>SUM([1]Önkormányzat!E24,[1]Bölcsőde!E24,[1]Óvoda!E24,[1]Dr.Gáspár!E24,[1]Konyha!E24,[1]Wamkk!E24,[1]PH!E24)</f>
        <v>0</v>
      </c>
      <c r="F20" s="59">
        <f>+B20+C20+D20+E20</f>
        <v>0</v>
      </c>
    </row>
    <row r="21" spans="1:6" ht="15.75" x14ac:dyDescent="0.25">
      <c r="A21" s="60"/>
      <c r="B21" s="58"/>
      <c r="C21" s="58"/>
      <c r="D21" s="58"/>
      <c r="E21" s="58"/>
      <c r="F21" s="62"/>
    </row>
    <row r="22" spans="1:6" ht="16.5" thickBot="1" x14ac:dyDescent="0.3">
      <c r="A22" s="60"/>
      <c r="B22" s="58"/>
      <c r="C22" s="58"/>
      <c r="D22" s="58"/>
      <c r="E22" s="58"/>
      <c r="F22" s="63"/>
    </row>
    <row r="23" spans="1:6" ht="16.5" thickBot="1" x14ac:dyDescent="0.3">
      <c r="A23" s="64" t="s">
        <v>255</v>
      </c>
      <c r="B23" s="65">
        <f>B11+B14-B17+B20</f>
        <v>535054</v>
      </c>
      <c r="C23" s="65">
        <f t="shared" ref="C23:F23" si="0">C11+C14-C17+C20</f>
        <v>721775</v>
      </c>
      <c r="D23" s="65">
        <f t="shared" si="0"/>
        <v>670209</v>
      </c>
      <c r="E23" s="66">
        <f t="shared" si="0"/>
        <v>6923</v>
      </c>
      <c r="F23" s="67">
        <f t="shared" si="0"/>
        <v>6923</v>
      </c>
    </row>
    <row r="24" spans="1:6" ht="15.75" thickBot="1" x14ac:dyDescent="0.3">
      <c r="A24" s="68"/>
      <c r="B24" s="69"/>
      <c r="C24" s="69"/>
      <c r="D24" s="69"/>
      <c r="E24" s="69"/>
      <c r="F24" s="70"/>
    </row>
  </sheetData>
  <mergeCells count="3">
    <mergeCell ref="A7:F7"/>
    <mergeCell ref="A5:F5"/>
    <mergeCell ref="A6:F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9</vt:i4>
      </vt:variant>
    </vt:vector>
  </HeadingPairs>
  <TitlesOfParts>
    <vt:vector size="9" baseType="lpstr">
      <vt:lpstr>01</vt:lpstr>
      <vt:lpstr>02</vt:lpstr>
      <vt:lpstr>03</vt:lpstr>
      <vt:lpstr>04</vt:lpstr>
      <vt:lpstr>05</vt:lpstr>
      <vt:lpstr>06</vt:lpstr>
      <vt:lpstr>07</vt:lpstr>
      <vt:lpstr>08</vt:lpstr>
      <vt:lpstr>09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Smidtné Nagy Terézia</dc:creator>
  <cp:lastModifiedBy>Testületi Ügyintéző</cp:lastModifiedBy>
  <cp:lastPrinted>2023-05-10T17:14:51Z</cp:lastPrinted>
  <dcterms:created xsi:type="dcterms:W3CDTF">2022-05-02T08:53:19Z</dcterms:created>
  <dcterms:modified xsi:type="dcterms:W3CDTF">2023-05-16T06:58:53Z</dcterms:modified>
</cp:coreProperties>
</file>