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5\2025-08-11\"/>
    </mc:Choice>
  </mc:AlternateContent>
  <bookViews>
    <workbookView xWindow="0" yWindow="0" windowWidth="12030" windowHeight="9825"/>
  </bookViews>
  <sheets>
    <sheet name="1_M_Kiadások" sheetId="1" r:id="rId1"/>
    <sheet name="2_M_Bevételek" sheetId="2" r:id="rId2"/>
    <sheet name="3_M_Költségvetési mérleg" sheetId="3" r:id="rId3"/>
    <sheet name="4_M_Működési mérleg" sheetId="4" r:id="rId4"/>
    <sheet name="5_M_Felhalm.mérleg" sheetId="5" r:id="rId5"/>
    <sheet name="6_M_Felm kiad" sheetId="7" r:id="rId6"/>
    <sheet name="7_M_Finansz mérleg" sheetId="8" r:id="rId7"/>
    <sheet name="8_M_3 év" sheetId="9" r:id="rId8"/>
    <sheet name="9_M_Kötelező fel." sheetId="10" r:id="rId9"/>
    <sheet name="10_M_Több éves kihatással járó " sheetId="6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8" l="1"/>
  <c r="I14" i="8"/>
  <c r="C10" i="8"/>
  <c r="C9" i="8" s="1"/>
  <c r="C14" i="8" s="1"/>
  <c r="D10" i="8"/>
  <c r="D9" i="8" s="1"/>
  <c r="D14" i="8" s="1"/>
  <c r="H20" i="5"/>
  <c r="I20" i="5"/>
  <c r="G20" i="5"/>
  <c r="C23" i="4"/>
  <c r="D23" i="4"/>
  <c r="B23" i="4"/>
  <c r="H22" i="5"/>
  <c r="I22" i="5"/>
  <c r="H23" i="5"/>
  <c r="I23" i="5"/>
  <c r="H24" i="5"/>
  <c r="I24" i="5"/>
  <c r="C22" i="5"/>
  <c r="C24" i="5" s="1"/>
  <c r="D22" i="5"/>
  <c r="D24" i="5" s="1"/>
  <c r="C23" i="5"/>
  <c r="D23" i="5"/>
  <c r="H10" i="5"/>
  <c r="I10" i="5"/>
  <c r="I19" i="5" s="1"/>
  <c r="H19" i="5"/>
  <c r="C19" i="5"/>
  <c r="D19" i="5"/>
  <c r="H11" i="4"/>
  <c r="H22" i="4" s="1"/>
  <c r="I11" i="4"/>
  <c r="I22" i="4" s="1"/>
  <c r="H12" i="4"/>
  <c r="I12" i="4"/>
  <c r="H13" i="4"/>
  <c r="I13" i="4"/>
  <c r="C11" i="4"/>
  <c r="D11" i="4"/>
  <c r="C16" i="4"/>
  <c r="D16" i="4"/>
  <c r="C22" i="4"/>
  <c r="D22" i="4"/>
  <c r="H77" i="2" l="1"/>
  <c r="D77" i="2"/>
  <c r="E77" i="2"/>
  <c r="I40" i="3"/>
  <c r="F77" i="2"/>
  <c r="I77" i="2"/>
  <c r="I101" i="1"/>
  <c r="H100" i="1"/>
  <c r="H10" i="3"/>
  <c r="H9" i="3" s="1"/>
  <c r="I10" i="3"/>
  <c r="I9" i="3" s="1"/>
  <c r="H11" i="3"/>
  <c r="I11" i="3"/>
  <c r="H12" i="3"/>
  <c r="I12" i="3"/>
  <c r="H21" i="3"/>
  <c r="H20" i="3" s="1"/>
  <c r="I21" i="3"/>
  <c r="I20" i="3" s="1"/>
  <c r="H35" i="3"/>
  <c r="I35" i="3"/>
  <c r="C35" i="3"/>
  <c r="D35" i="3"/>
  <c r="C28" i="3"/>
  <c r="C38" i="3" s="1"/>
  <c r="H40" i="3" s="1"/>
  <c r="C30" i="3"/>
  <c r="D30" i="3"/>
  <c r="C12" i="3"/>
  <c r="D12" i="3"/>
  <c r="C9" i="3"/>
  <c r="D9" i="3"/>
  <c r="D28" i="3" s="1"/>
  <c r="D38" i="3" s="1"/>
  <c r="D20" i="3"/>
  <c r="C20" i="3"/>
  <c r="I74" i="2"/>
  <c r="H74" i="2"/>
  <c r="F74" i="2"/>
  <c r="G74" i="2" s="1"/>
  <c r="E74" i="2"/>
  <c r="J73" i="2"/>
  <c r="G73" i="2"/>
  <c r="I71" i="2"/>
  <c r="H71" i="2"/>
  <c r="F71" i="2"/>
  <c r="E71" i="2"/>
  <c r="I65" i="2"/>
  <c r="H65" i="2"/>
  <c r="F65" i="2"/>
  <c r="E65" i="2"/>
  <c r="I59" i="2"/>
  <c r="H59" i="2"/>
  <c r="F59" i="2"/>
  <c r="E59" i="2"/>
  <c r="H53" i="2"/>
  <c r="H50" i="2"/>
  <c r="I47" i="2"/>
  <c r="I53" i="2" s="1"/>
  <c r="H47" i="2"/>
  <c r="G47" i="2"/>
  <c r="F47" i="2"/>
  <c r="F53" i="2" s="1"/>
  <c r="E47" i="2"/>
  <c r="E53" i="2" s="1"/>
  <c r="E72" i="2" s="1"/>
  <c r="I17" i="2"/>
  <c r="H17" i="2"/>
  <c r="H72" i="2" s="1"/>
  <c r="F17" i="2"/>
  <c r="E17" i="2"/>
  <c r="J16" i="2"/>
  <c r="G16" i="2"/>
  <c r="I28" i="3" l="1"/>
  <c r="I38" i="3" s="1"/>
  <c r="H28" i="3"/>
  <c r="H38" i="3" s="1"/>
  <c r="H75" i="2"/>
  <c r="E75" i="2"/>
  <c r="J74" i="2"/>
  <c r="I72" i="2"/>
  <c r="G17" i="2"/>
  <c r="I75" i="2"/>
  <c r="J72" i="2"/>
  <c r="J17" i="2"/>
  <c r="F72" i="2"/>
  <c r="J75" i="2" l="1"/>
  <c r="F75" i="2"/>
  <c r="G72" i="2"/>
  <c r="G75" i="2" l="1"/>
  <c r="H83" i="1" l="1"/>
  <c r="E100" i="1"/>
  <c r="F88" i="1"/>
  <c r="G35" i="1"/>
  <c r="I98" i="1"/>
  <c r="H98" i="1"/>
  <c r="F98" i="1"/>
  <c r="E98" i="1"/>
  <c r="I88" i="1"/>
  <c r="E88" i="1"/>
  <c r="I83" i="1"/>
  <c r="F83" i="1"/>
  <c r="E83" i="1"/>
  <c r="I75" i="1"/>
  <c r="H75" i="1"/>
  <c r="F75" i="1"/>
  <c r="E75" i="1"/>
  <c r="I63" i="1"/>
  <c r="H63" i="1"/>
  <c r="F63" i="1"/>
  <c r="E63" i="1"/>
  <c r="I58" i="1"/>
  <c r="H58" i="1"/>
  <c r="F58" i="1"/>
  <c r="E58" i="1"/>
  <c r="I48" i="1"/>
  <c r="H48" i="1"/>
  <c r="F48" i="1"/>
  <c r="G48" i="1" s="1"/>
  <c r="E48" i="1"/>
  <c r="J47" i="1"/>
  <c r="G47" i="1"/>
  <c r="J43" i="1"/>
  <c r="G43" i="1"/>
  <c r="I42" i="1"/>
  <c r="F42" i="1"/>
  <c r="E42" i="1"/>
  <c r="I39" i="1"/>
  <c r="H39" i="1"/>
  <c r="F39" i="1"/>
  <c r="G39" i="1" s="1"/>
  <c r="E39" i="1"/>
  <c r="J38" i="1"/>
  <c r="G38" i="1"/>
  <c r="I31" i="1"/>
  <c r="F31" i="1"/>
  <c r="E31" i="1"/>
  <c r="I28" i="1"/>
  <c r="H28" i="1"/>
  <c r="F28" i="1"/>
  <c r="G28" i="1" s="1"/>
  <c r="E28" i="1"/>
  <c r="J26" i="1"/>
  <c r="G26" i="1"/>
  <c r="I24" i="1"/>
  <c r="H24" i="1"/>
  <c r="F24" i="1"/>
  <c r="H23" i="1"/>
  <c r="I22" i="1"/>
  <c r="H22" i="1"/>
  <c r="F22" i="1"/>
  <c r="F23" i="1" s="1"/>
  <c r="E22" i="1"/>
  <c r="E23" i="1" s="1"/>
  <c r="I18" i="1"/>
  <c r="I23" i="1" s="1"/>
  <c r="F18" i="1"/>
  <c r="E18" i="1"/>
  <c r="J48" i="1" l="1"/>
  <c r="H49" i="1"/>
  <c r="I49" i="1"/>
  <c r="I99" i="1" s="1"/>
  <c r="J28" i="1"/>
  <c r="H99" i="1"/>
  <c r="J39" i="1"/>
  <c r="E49" i="1"/>
  <c r="E99" i="1" s="1"/>
  <c r="F49" i="1"/>
  <c r="G49" i="1" s="1"/>
  <c r="J99" i="1" l="1"/>
  <c r="J49" i="1"/>
  <c r="F99" i="1"/>
  <c r="G99" i="1" s="1"/>
  <c r="D47" i="1" l="1"/>
  <c r="B19" i="5" l="1"/>
  <c r="D69" i="10"/>
  <c r="C69" i="10"/>
  <c r="B69" i="10"/>
  <c r="E68" i="10"/>
  <c r="E67" i="10"/>
  <c r="E66" i="10"/>
  <c r="E65" i="10"/>
  <c r="E64" i="10"/>
  <c r="E62" i="10"/>
  <c r="E61" i="10"/>
  <c r="E60" i="10"/>
  <c r="E59" i="10"/>
  <c r="D56" i="10"/>
  <c r="D58" i="10" s="1"/>
  <c r="D63" i="10" s="1"/>
  <c r="C56" i="10"/>
  <c r="B56" i="10"/>
  <c r="E55" i="10"/>
  <c r="E54" i="10"/>
  <c r="E53" i="10"/>
  <c r="E52" i="10"/>
  <c r="E51" i="10"/>
  <c r="E50" i="10"/>
  <c r="D49" i="10"/>
  <c r="E48" i="10"/>
  <c r="E47" i="10"/>
  <c r="E46" i="10"/>
  <c r="E45" i="10"/>
  <c r="E44" i="10"/>
  <c r="E43" i="10"/>
  <c r="E42" i="10"/>
  <c r="D36" i="10"/>
  <c r="C36" i="10"/>
  <c r="B36" i="10"/>
  <c r="E33" i="10"/>
  <c r="E32" i="10"/>
  <c r="D30" i="10"/>
  <c r="D31" i="10" s="1"/>
  <c r="D37" i="10" s="1"/>
  <c r="C30" i="10"/>
  <c r="B30" i="10"/>
  <c r="E29" i="10"/>
  <c r="E28" i="10"/>
  <c r="E30" i="10" s="1"/>
  <c r="E27" i="10"/>
  <c r="D25" i="10"/>
  <c r="C25" i="10"/>
  <c r="B25" i="10"/>
  <c r="D22" i="10"/>
  <c r="E21" i="10"/>
  <c r="D18" i="10"/>
  <c r="E17" i="10"/>
  <c r="E16" i="10"/>
  <c r="E15" i="10"/>
  <c r="E13" i="10"/>
  <c r="E12" i="10"/>
  <c r="E11" i="10"/>
  <c r="E10" i="10"/>
  <c r="E23" i="9"/>
  <c r="D23" i="9"/>
  <c r="C23" i="9"/>
  <c r="G14" i="8"/>
  <c r="D70" i="10" l="1"/>
  <c r="E69" i="10"/>
  <c r="E56" i="10"/>
  <c r="E14" i="10"/>
  <c r="B22" i="10"/>
  <c r="B31" i="10" s="1"/>
  <c r="E34" i="10"/>
  <c r="E36" i="10" s="1"/>
  <c r="E24" i="10"/>
  <c r="E25" i="10" s="1"/>
  <c r="B49" i="10"/>
  <c r="C44" i="9"/>
  <c r="C46" i="9" s="1"/>
  <c r="D44" i="9" l="1"/>
  <c r="D46" i="9" s="1"/>
  <c r="E44" i="9"/>
  <c r="E46" i="9" s="1"/>
  <c r="B30" i="3" l="1"/>
  <c r="B35" i="3" s="1"/>
  <c r="G35" i="3"/>
  <c r="B20" i="3"/>
  <c r="D74" i="2" l="1"/>
  <c r="D71" i="2"/>
  <c r="D65" i="2"/>
  <c r="D59" i="2"/>
  <c r="D50" i="2"/>
  <c r="D47" i="2"/>
  <c r="D35" i="2"/>
  <c r="D26" i="2"/>
  <c r="D23" i="2"/>
  <c r="D16" i="2"/>
  <c r="D11" i="2"/>
  <c r="D98" i="1"/>
  <c r="D88" i="1"/>
  <c r="D83" i="1"/>
  <c r="D75" i="1"/>
  <c r="D63" i="1"/>
  <c r="D58" i="1"/>
  <c r="D48" i="1"/>
  <c r="D42" i="1"/>
  <c r="D39" i="1"/>
  <c r="D31" i="1"/>
  <c r="D28" i="1"/>
  <c r="D24" i="1"/>
  <c r="D18" i="1"/>
  <c r="D53" i="2" l="1"/>
  <c r="G10" i="5"/>
  <c r="G19" i="5" s="1"/>
  <c r="B10" i="8"/>
  <c r="B9" i="8" s="1"/>
  <c r="B14" i="8" s="1"/>
  <c r="C57" i="10"/>
  <c r="C58" i="10" s="1"/>
  <c r="C63" i="10" s="1"/>
  <c r="C20" i="10"/>
  <c r="B35" i="9"/>
  <c r="G21" i="3"/>
  <c r="G20" i="3" s="1"/>
  <c r="D37" i="2"/>
  <c r="D17" i="2"/>
  <c r="B12" i="3"/>
  <c r="B9" i="3" s="1"/>
  <c r="B28" i="3" s="1"/>
  <c r="B38" i="3" s="1"/>
  <c r="G40" i="3" s="1"/>
  <c r="B19" i="9"/>
  <c r="B16" i="4"/>
  <c r="D49" i="1"/>
  <c r="B28" i="9" s="1"/>
  <c r="B27" i="9"/>
  <c r="B8" i="10"/>
  <c r="E8" i="10" s="1"/>
  <c r="G12" i="4"/>
  <c r="G11" i="3"/>
  <c r="D22" i="1"/>
  <c r="D23" i="1" s="1"/>
  <c r="G22" i="5" l="1"/>
  <c r="D72" i="2"/>
  <c r="D75" i="2" s="1"/>
  <c r="E58" i="10"/>
  <c r="E20" i="10"/>
  <c r="E22" i="10" s="1"/>
  <c r="E31" i="10" s="1"/>
  <c r="C22" i="10"/>
  <c r="C31" i="10" s="1"/>
  <c r="C41" i="10"/>
  <c r="B11" i="4"/>
  <c r="B6" i="9"/>
  <c r="B23" i="9" s="1"/>
  <c r="B22" i="4"/>
  <c r="B22" i="5" s="1"/>
  <c r="G13" i="4"/>
  <c r="G12" i="3"/>
  <c r="C9" i="10"/>
  <c r="B63" i="10"/>
  <c r="E57" i="10"/>
  <c r="D99" i="1"/>
  <c r="B26" i="9"/>
  <c r="B44" i="9" s="1"/>
  <c r="G11" i="4"/>
  <c r="B7" i="10"/>
  <c r="G10" i="3"/>
  <c r="B46" i="9" l="1"/>
  <c r="G9" i="3"/>
  <c r="G28" i="3" s="1"/>
  <c r="G38" i="3" s="1"/>
  <c r="C49" i="10"/>
  <c r="C70" i="10" s="1"/>
  <c r="E41" i="10"/>
  <c r="E49" i="10" s="1"/>
  <c r="G22" i="4"/>
  <c r="C18" i="10"/>
  <c r="C37" i="10" s="1"/>
  <c r="E9" i="10"/>
  <c r="B23" i="5"/>
  <c r="G23" i="5" s="1"/>
  <c r="G24" i="5" s="1"/>
  <c r="E63" i="10"/>
  <c r="E70" i="10" s="1"/>
  <c r="B70" i="10"/>
  <c r="E7" i="10"/>
  <c r="B18" i="10"/>
  <c r="B37" i="10" s="1"/>
  <c r="B24" i="5" l="1"/>
  <c r="E18" i="10"/>
  <c r="E37" i="10" s="1"/>
</calcChain>
</file>

<file path=xl/sharedStrings.xml><?xml version="1.0" encoding="utf-8"?>
<sst xmlns="http://schemas.openxmlformats.org/spreadsheetml/2006/main" count="786" uniqueCount="575">
  <si>
    <t>Sor-
szám</t>
  </si>
  <si>
    <t>Rovat megnevezése</t>
  </si>
  <si>
    <t>Rovat
száma</t>
  </si>
  <si>
    <t>01</t>
  </si>
  <si>
    <t>Törvény szerinti illetmények, munkabérek</t>
  </si>
  <si>
    <t>K1101</t>
  </si>
  <si>
    <t>02</t>
  </si>
  <si>
    <t>Normatív jutalmak</t>
  </si>
  <si>
    <t>K1102</t>
  </si>
  <si>
    <t>03</t>
  </si>
  <si>
    <t>Céljuttatás, projektprémium</t>
  </si>
  <si>
    <t>K1103</t>
  </si>
  <si>
    <t>04</t>
  </si>
  <si>
    <t>Készenléti, ügyeleti, helyettesítési díj, túlóra, túlszolgálat</t>
  </si>
  <si>
    <t>K1104</t>
  </si>
  <si>
    <t>05</t>
  </si>
  <si>
    <t>Végkielégítés</t>
  </si>
  <si>
    <t>K1105</t>
  </si>
  <si>
    <t>06</t>
  </si>
  <si>
    <t>Jubileumi jutalom</t>
  </si>
  <si>
    <t>K1106</t>
  </si>
  <si>
    <t>07</t>
  </si>
  <si>
    <t>Béren kívüli juttatások</t>
  </si>
  <si>
    <t>K1107</t>
  </si>
  <si>
    <t>08</t>
  </si>
  <si>
    <t>Ruházati költségtérítés</t>
  </si>
  <si>
    <t>K1108</t>
  </si>
  <si>
    <t>09</t>
  </si>
  <si>
    <t>Közlekedési költségtérítés</t>
  </si>
  <si>
    <t>K1109</t>
  </si>
  <si>
    <t>10</t>
  </si>
  <si>
    <t>Egyéb költségtérítések</t>
  </si>
  <si>
    <t>K1110</t>
  </si>
  <si>
    <t>11</t>
  </si>
  <si>
    <t>Lakhatási támogatások</t>
  </si>
  <si>
    <t>K1111</t>
  </si>
  <si>
    <t>12</t>
  </si>
  <si>
    <t>Szociális támogatások</t>
  </si>
  <si>
    <t>K1112</t>
  </si>
  <si>
    <t>13</t>
  </si>
  <si>
    <t>Foglalkoztatottak egyéb személyi juttatásai</t>
  </si>
  <si>
    <t>K1113</t>
  </si>
  <si>
    <t>14</t>
  </si>
  <si>
    <t>Foglalkoztatottak személyi juttatásai (=01+…+13) K11</t>
  </si>
  <si>
    <t>K11</t>
  </si>
  <si>
    <t>15</t>
  </si>
  <si>
    <t>Választott tisztségviselők juttatásai</t>
  </si>
  <si>
    <t>K121</t>
  </si>
  <si>
    <t>16</t>
  </si>
  <si>
    <t>Munkavégzésre irányuló egyéb jogviszonyban nem saját foglalkoztatottnak fizetett juttatások</t>
  </si>
  <si>
    <t>K122</t>
  </si>
  <si>
    <t>17</t>
  </si>
  <si>
    <t>Egyéb külső személyi juttatások</t>
  </si>
  <si>
    <t>K123</t>
  </si>
  <si>
    <t>18</t>
  </si>
  <si>
    <t>Külső személyi juttatások (=15+16+17) K12</t>
  </si>
  <si>
    <t>K12</t>
  </si>
  <si>
    <t>19</t>
  </si>
  <si>
    <t>Személyi juttatások (=14+18)</t>
  </si>
  <si>
    <t>K1</t>
  </si>
  <si>
    <t>20</t>
  </si>
  <si>
    <t xml:space="preserve">Munkaadókat terhelő járulékok és szociális hozzájárulási adó                                                                            </t>
  </si>
  <si>
    <t>K2</t>
  </si>
  <si>
    <t>21</t>
  </si>
  <si>
    <t>Szakmai anyagok beszerzése</t>
  </si>
  <si>
    <t>K311</t>
  </si>
  <si>
    <t>22</t>
  </si>
  <si>
    <t>Üzemeltetési anyagok beszerzése</t>
  </si>
  <si>
    <t>K312</t>
  </si>
  <si>
    <t>23</t>
  </si>
  <si>
    <t>Árubeszerzés</t>
  </si>
  <si>
    <t>K313</t>
  </si>
  <si>
    <t>24</t>
  </si>
  <si>
    <t>Készletbeszerzés (=21+22+23) K31</t>
  </si>
  <si>
    <t>K31</t>
  </si>
  <si>
    <t>25</t>
  </si>
  <si>
    <t>Informatikai szolgáltatások igénybevétele</t>
  </si>
  <si>
    <t>K321</t>
  </si>
  <si>
    <t>26</t>
  </si>
  <si>
    <t>Egyéb kommunikációs szolgáltatások</t>
  </si>
  <si>
    <t>K322</t>
  </si>
  <si>
    <t>27</t>
  </si>
  <si>
    <t>Kommunikációs szolgáltatások (=25+26) K32</t>
  </si>
  <si>
    <t>K32</t>
  </si>
  <si>
    <t>28</t>
  </si>
  <si>
    <t>Közüzemi díjak</t>
  </si>
  <si>
    <t>K331</t>
  </si>
  <si>
    <t>29</t>
  </si>
  <si>
    <t>Vásárolt élelmezés</t>
  </si>
  <si>
    <t>K332</t>
  </si>
  <si>
    <t>30</t>
  </si>
  <si>
    <t>Bérleti és lízing díjak</t>
  </si>
  <si>
    <t>K333</t>
  </si>
  <si>
    <t>31</t>
  </si>
  <si>
    <t>Karbantartási, kisjavítási szolgáltatások</t>
  </si>
  <si>
    <t>K334</t>
  </si>
  <si>
    <t>32</t>
  </si>
  <si>
    <t>Közvetített szolgáltatások</t>
  </si>
  <si>
    <t>K335</t>
  </si>
  <si>
    <t>33</t>
  </si>
  <si>
    <t xml:space="preserve">Szakmai tevékenységet segítő szolgáltatások </t>
  </si>
  <si>
    <t>K336</t>
  </si>
  <si>
    <t>34</t>
  </si>
  <si>
    <t>Egyéb szolgáltatások</t>
  </si>
  <si>
    <t>K337</t>
  </si>
  <si>
    <t>35</t>
  </si>
  <si>
    <t>Szolgáltatási kiadások (=28+…+34) K33</t>
  </si>
  <si>
    <t>K33</t>
  </si>
  <si>
    <t>36</t>
  </si>
  <si>
    <t>Kiküldetések kiadásai</t>
  </si>
  <si>
    <t>K341</t>
  </si>
  <si>
    <t>37</t>
  </si>
  <si>
    <t>Reklám- és propagandakiadások</t>
  </si>
  <si>
    <t>K342</t>
  </si>
  <si>
    <t>38</t>
  </si>
  <si>
    <t>Kiküldetések, reklám- és propagandakiadások (=36+37)</t>
  </si>
  <si>
    <t>K34</t>
  </si>
  <si>
    <t>39</t>
  </si>
  <si>
    <t>Működési célú előzetesen felszámított általános forgalmi adó</t>
  </si>
  <si>
    <t>K351</t>
  </si>
  <si>
    <t>40</t>
  </si>
  <si>
    <t xml:space="preserve">Fizetendő általános forgalmi adó </t>
  </si>
  <si>
    <t>K352</t>
  </si>
  <si>
    <t>41</t>
  </si>
  <si>
    <t xml:space="preserve">Kamatkiadások </t>
  </si>
  <si>
    <t>K353</t>
  </si>
  <si>
    <t>42</t>
  </si>
  <si>
    <t>Egyéb pénzügyi műveletek kiadásai</t>
  </si>
  <si>
    <t>K354</t>
  </si>
  <si>
    <t>43</t>
  </si>
  <si>
    <t>Egyéb dologi kiadások</t>
  </si>
  <si>
    <t>K355</t>
  </si>
  <si>
    <t>44</t>
  </si>
  <si>
    <t>Különféle befizetések és egyéb dologi kiadások (=39+…+43)</t>
  </si>
  <si>
    <t>K35</t>
  </si>
  <si>
    <t>45</t>
  </si>
  <si>
    <t>Dologi kiadások (=24+27+35+38+44)</t>
  </si>
  <si>
    <t>K3</t>
  </si>
  <si>
    <t>46</t>
  </si>
  <si>
    <t>Társadalombiztosítási ellátások</t>
  </si>
  <si>
    <t>K41</t>
  </si>
  <si>
    <t>47</t>
  </si>
  <si>
    <t>Családi támogatások</t>
  </si>
  <si>
    <t>K42</t>
  </si>
  <si>
    <t>48</t>
  </si>
  <si>
    <t>Pénzbeli kárpótlások, kártérítések</t>
  </si>
  <si>
    <t>K43</t>
  </si>
  <si>
    <t>49</t>
  </si>
  <si>
    <t>Betegséggel kapcsolatos (nem társadalombiztosítási) ellátások</t>
  </si>
  <si>
    <t>K44</t>
  </si>
  <si>
    <t>50</t>
  </si>
  <si>
    <t>Foglalkoztatással, munkanélküliséggel kapcsolatos ellátások</t>
  </si>
  <si>
    <t>K45</t>
  </si>
  <si>
    <t>51</t>
  </si>
  <si>
    <t>Lakhatással kapcsolatos ellátások</t>
  </si>
  <si>
    <t>K46</t>
  </si>
  <si>
    <t>52</t>
  </si>
  <si>
    <t>Intézményi ellátottak pénzbeli juttatásai</t>
  </si>
  <si>
    <t>K47</t>
  </si>
  <si>
    <t>53</t>
  </si>
  <si>
    <t>Egyéb nem intézményi ellátások</t>
  </si>
  <si>
    <t>K48</t>
  </si>
  <si>
    <t>54</t>
  </si>
  <si>
    <t>Ellátottak pénzbeli juttatásai (=46+...+53)</t>
  </si>
  <si>
    <t>K4</t>
  </si>
  <si>
    <t>55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</si>
  <si>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</si>
  <si>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</si>
  <si>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</si>
  <si>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</si>
  <si>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</si>
  <si>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</si>
  <si>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</si>
  <si>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</si>
  <si>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</si>
  <si>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</si>
  <si>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</si>
  <si>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</si>
  <si>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</si>
  <si>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</si>
  <si>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</si>
  <si>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</si>
  <si>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</si>
  <si>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</si>
  <si>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</si>
  <si>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</si>
  <si>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</si>
  <si>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</si>
  <si>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</si>
  <si>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</si>
  <si>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</si>
  <si>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</si>
  <si>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</si>
  <si>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</si>
  <si>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</si>
  <si>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</si>
  <si>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</si>
  <si>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</si>
  <si>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</si>
  <si>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</si>
  <si>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</si>
  <si>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</si>
  <si>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</si>
  <si>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</si>
  <si>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</si>
  <si>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</si>
  <si>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</si>
  <si>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</si>
  <si>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</si>
  <si>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</si>
  <si>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</si>
  <si>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</si>
  <si>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</si>
  <si>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</si>
  <si>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</si>
  <si>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</si>
  <si>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</si>
  <si>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</si>
  <si>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</si>
  <si>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</si>
  <si>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</si>
  <si>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</si>
  <si>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</si>
  <si>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</si>
  <si>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</si>
  <si>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</si>
  <si>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</si>
  <si>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</si>
  <si>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</si>
  <si>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</si>
  <si>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</si>
  <si>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</si>
  <si>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</si>
  <si>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</si>
  <si>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</si>
  <si>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</si>
  <si>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</si>
  <si>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</si>
  <si>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</si>
  <si>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</si>
  <si>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</si>
  <si>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</si>
  <si>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</si>
  <si>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</si>
  <si>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</si>
  <si>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</si>
  <si>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</si>
  <si>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</si>
  <si>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</si>
  <si>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</si>
  <si>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</si>
  <si>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</si>
  <si>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gyermekjóléti és gyermekétkeztetési feladatainak támogatása</t>
  </si>
  <si>
    <t>B113</t>
  </si>
  <si>
    <t>Települési önkormányzatok kulturális feladatainak támogatása</t>
  </si>
  <si>
    <t>B114</t>
  </si>
  <si>
    <t>Működési célú költségvetési támogatások és kiegészítő támogatások</t>
  </si>
  <si>
    <t>B115</t>
  </si>
  <si>
    <t>Elszámolásból származó bevételek</t>
  </si>
  <si>
    <t>B116</t>
  </si>
  <si>
    <t>Önkormányzatok működési támogatásai (=01+…+06)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</si>
  <si>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</si>
  <si>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</si>
  <si>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</si>
  <si>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</si>
  <si>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</si>
  <si>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Működési célú visszatérítendő támogatások, kölcsönök visszatérülése államháztartáson belülről</t>
  </si>
  <si>
    <t>B14</t>
  </si>
  <si>
    <t>Működési célú visszatérítendő támogatások, kölcsönök igénybevétele államháztartáson belülről</t>
  </si>
  <si>
    <t>B15</t>
  </si>
  <si>
    <t>Egyéb működési célú támogatások bevételei államháztartáson belülről (központi ezelésű előirányzatok)</t>
  </si>
  <si>
    <t>B16</t>
  </si>
  <si>
    <t>Működési célú támogatások államháztartáson belülről (=07+…+12)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</si>
  <si>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</si>
  <si>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</si>
  <si>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</si>
  <si>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</si>
  <si>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</si>
  <si>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Felhalmozási célú visszatérítendő támogatások, kölcsönök visszatérülése államháztartáson belülről</t>
  </si>
  <si>
    <t>B23</t>
  </si>
  <si>
    <t>Felhalmozási célú visszatérítendő támogatások, kölcsönök igénybevétele államháztartáson belülről</t>
  </si>
  <si>
    <t>B24</t>
  </si>
  <si>
    <t>Egyéb felhalmozási célú támogatások bevételei államháztartáson belülről</t>
  </si>
  <si>
    <t>B25</t>
  </si>
  <si>
    <t>Felhalmozási célú támogatások államháztartáson belülről (=14+…+18)</t>
  </si>
  <si>
    <t>B2</t>
  </si>
  <si>
    <t>Magánszemélyek jövedelemadói</t>
  </si>
  <si>
    <t>B311</t>
  </si>
  <si>
    <t xml:space="preserve">Társaságok jövedelemadói </t>
  </si>
  <si>
    <t>B312</t>
  </si>
  <si>
    <t>Jövedelemadók (=20+21)</t>
  </si>
  <si>
    <t>B31</t>
  </si>
  <si>
    <t>Szociális hozzájárulási adó és járulékok</t>
  </si>
  <si>
    <t>B32</t>
  </si>
  <si>
    <t>Bérhez és foglalkoztatáshoz kapcsolódó adók</t>
  </si>
  <si>
    <t>B33</t>
  </si>
  <si>
    <t xml:space="preserve">Vagyoni tipusú adók </t>
  </si>
  <si>
    <t>B34</t>
  </si>
  <si>
    <t xml:space="preserve">Értékesítési és forgalmi adók </t>
  </si>
  <si>
    <t>B351</t>
  </si>
  <si>
    <t xml:space="preserve">Fogyasztási adók </t>
  </si>
  <si>
    <t>B352</t>
  </si>
  <si>
    <t xml:space="preserve">Pénzügyi monopóliumok nyereségét terhelő adók </t>
  </si>
  <si>
    <t>B353</t>
  </si>
  <si>
    <t>Gépjárműadók</t>
  </si>
  <si>
    <t>B354</t>
  </si>
  <si>
    <t xml:space="preserve">Egyéb áruhasználati és szolgáltatási adók </t>
  </si>
  <si>
    <t>B355</t>
  </si>
  <si>
    <t xml:space="preserve">Termékek és szolgáltatások adói (=26+…+30) </t>
  </si>
  <si>
    <t>B35</t>
  </si>
  <si>
    <t xml:space="preserve">Egyéb közhatalmi bevételek </t>
  </si>
  <si>
    <t>B36</t>
  </si>
  <si>
    <t>Közhatalmi bevételek (=22+...+25+31+32)</t>
  </si>
  <si>
    <t>B3</t>
  </si>
  <si>
    <t>Készletértékesítés ellenértéke</t>
  </si>
  <si>
    <t>B401</t>
  </si>
  <si>
    <t>Szolgáltatások ellenértéke</t>
  </si>
  <si>
    <t>B402</t>
  </si>
  <si>
    <t>Közvetített szolgáltatások ellenértéke</t>
  </si>
  <si>
    <t>B403</t>
  </si>
  <si>
    <t>Tulajdonosi bevételek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</si>
  <si>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</si>
  <si>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</si>
  <si>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</si>
  <si>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</si>
  <si>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</si>
  <si>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</si>
  <si>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</si>
  <si>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</si>
  <si>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</si>
  <si>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</si>
  <si>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</si>
  <si>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</si>
  <si>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</si>
  <si>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</si>
  <si>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</si>
  <si>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</si>
  <si>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</si>
  <si>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Egyéb pénzügyi műveletek bevételei (=44+45)</t>
  </si>
  <si>
    <t>B409</t>
  </si>
  <si>
    <t>Biztosító által fizetett kártérítés</t>
  </si>
  <si>
    <t>B410</t>
  </si>
  <si>
    <t>Egyéb működési bevételek</t>
  </si>
  <si>
    <t>B411</t>
  </si>
  <si>
    <t>Működési bevételek (=34+…+40+43+46+...+48)</t>
  </si>
  <si>
    <t>B4</t>
  </si>
  <si>
    <t>Immateriális javak értékesítése</t>
  </si>
  <si>
    <t>B51</t>
  </si>
  <si>
    <t>Ingatlanok értékesítése</t>
  </si>
  <si>
    <t>B52</t>
  </si>
  <si>
    <t>Egyéb tárgyi eszközök értékesítése</t>
  </si>
  <si>
    <t>B53</t>
  </si>
  <si>
    <t>Részesedések értékesítése</t>
  </si>
  <si>
    <t>B54</t>
  </si>
  <si>
    <t>Részesedések megszűnéséhez kapcsolódó bevételek</t>
  </si>
  <si>
    <t>B55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</si>
  <si>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</si>
  <si>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</si>
  <si>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</si>
  <si>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</si>
  <si>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</si>
  <si>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</si>
  <si>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</si>
  <si>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</si>
  <si>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</si>
  <si>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</si>
  <si>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</si>
  <si>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</si>
  <si>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</si>
  <si>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</si>
  <si>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</si>
  <si>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</si>
  <si>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</si>
  <si>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</si>
  <si>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</si>
  <si>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</si>
  <si>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</si>
  <si>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</si>
  <si>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</si>
  <si>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</si>
  <si>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</si>
  <si>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</si>
  <si>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</si>
  <si>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</si>
  <si>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</si>
  <si>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</si>
  <si>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</si>
  <si>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</si>
  <si>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</si>
  <si>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</si>
  <si>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</si>
  <si>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</si>
  <si>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</si>
  <si>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</si>
  <si>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</si>
  <si>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</si>
  <si>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</si>
  <si>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</si>
  <si>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</si>
  <si>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</si>
  <si>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</si>
  <si>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</si>
  <si>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</si>
  <si>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t>adatok Ft-ban</t>
  </si>
  <si>
    <t>BEVÉTELEK</t>
  </si>
  <si>
    <t>KIADÁSOK</t>
  </si>
  <si>
    <t>Megnevezés</t>
  </si>
  <si>
    <t>1.</t>
  </si>
  <si>
    <t>2.</t>
  </si>
  <si>
    <t>Működési bevétel</t>
  </si>
  <si>
    <t>Működési kiadás</t>
  </si>
  <si>
    <t>Önkormányzatok működési támogatásai</t>
  </si>
  <si>
    <t>Személyi juttatások</t>
  </si>
  <si>
    <t>Munkáltatót terh.jár. és szoc.hozzáj. adó</t>
  </si>
  <si>
    <t xml:space="preserve">Egyéb műk.c.tám.bev. áh.n belülről </t>
  </si>
  <si>
    <t>Dologi kiadás</t>
  </si>
  <si>
    <t xml:space="preserve">Közhatalmi bevételek </t>
  </si>
  <si>
    <t>Ellátottak pénzbeli juttatásai</t>
  </si>
  <si>
    <t>Működési bevételek</t>
  </si>
  <si>
    <t>Elvonások és befizetések</t>
  </si>
  <si>
    <t>Műk.c.visszat.tám.,kölcs.visszat.áh.n kívülről</t>
  </si>
  <si>
    <t>Egyéb műk.c.támog.áh.n belülre</t>
  </si>
  <si>
    <t>Egyéb működési célú átvett pénzeszk.</t>
  </si>
  <si>
    <t>Műk.c.visszat.támog., kölcs.nyújt.áh.n kívülre</t>
  </si>
  <si>
    <t>Műk.bev.felh.célra</t>
  </si>
  <si>
    <t>Egyéb műk.c.támog.áh.n kívülre</t>
  </si>
  <si>
    <t>Működési tartalék:    - általános</t>
  </si>
  <si>
    <t xml:space="preserve">                - cél</t>
  </si>
  <si>
    <t>Felhalmozási célú bev.</t>
  </si>
  <si>
    <t>Felhalmozási célú kiadás</t>
  </si>
  <si>
    <t>Felhalmozási célú önkorm.i támogatások</t>
  </si>
  <si>
    <t>Beruházások</t>
  </si>
  <si>
    <t xml:space="preserve">Egyéb felhalm.c.tám.bev. áh.n belülről </t>
  </si>
  <si>
    <t>Felújítások</t>
  </si>
  <si>
    <t>Immat. jav.,ingatlanok., egyéb tárgyi e.érték.</t>
  </si>
  <si>
    <t>Egyéb felhalm.c.támog.áh.n belülre</t>
  </si>
  <si>
    <t>Felhalm.c.visszat.tám.,kölcs.visszat.áh.n kívülről</t>
  </si>
  <si>
    <t>Felhalm.c.visszat.támog.kölcs.,nyújt.áh.n kívülre</t>
  </si>
  <si>
    <t>Egyéb felhalmozási célú átvett pénzeszk.</t>
  </si>
  <si>
    <t>Egyéb felhalm.c.támog.áh.n kívülre</t>
  </si>
  <si>
    <t>Műk.bev.felhalm.célra</t>
  </si>
  <si>
    <t>Felhalmozási tartalék: - általános</t>
  </si>
  <si>
    <t>Költségvetési bev-ek</t>
  </si>
  <si>
    <t>Költségvetési kiadások</t>
  </si>
  <si>
    <t>Maradvány igénybevétele felj.célra</t>
  </si>
  <si>
    <t>Hosszú lej.hitelek, kölcsönök törlesztése</t>
  </si>
  <si>
    <t>Maradvány igénybevétele műk.célra</t>
  </si>
  <si>
    <t>Áh.n. belüli megelőlegezés visszafizetése</t>
  </si>
  <si>
    <t>Maradvány igénybevétele finanszírozási célra</t>
  </si>
  <si>
    <t>Pénzeszközök lekötött bankbetétként elhelyezése</t>
  </si>
  <si>
    <t>Áh.n belüli megelőlegezés</t>
  </si>
  <si>
    <t xml:space="preserve"> </t>
  </si>
  <si>
    <t>Belföldi értékpapírok kiadásai</t>
  </si>
  <si>
    <t>Lekötött bankbetétek megszüntetése</t>
  </si>
  <si>
    <t>Belföldi értékpapírok bevételei</t>
  </si>
  <si>
    <t xml:space="preserve">Finanszírozási bevételek </t>
  </si>
  <si>
    <t xml:space="preserve">Finanszírozási kiadások </t>
  </si>
  <si>
    <t>Nyitó</t>
  </si>
  <si>
    <t>Záró</t>
  </si>
  <si>
    <t>Bevételek összesen:</t>
  </si>
  <si>
    <t>Kiadás összesen:</t>
  </si>
  <si>
    <t>Költségvetési mérleg egyenlege:</t>
  </si>
  <si>
    <t>3. melléklet</t>
  </si>
  <si>
    <t>Sülysápi Roma Nemzetiségi Önkormányzat</t>
  </si>
  <si>
    <t>adatk Ft-ban</t>
  </si>
  <si>
    <t>Önkorm. működési támogatásai</t>
  </si>
  <si>
    <t>Munkaadót terh.jár.és szoc.hozzáj.adó</t>
  </si>
  <si>
    <t>Dologi kiadások</t>
  </si>
  <si>
    <t xml:space="preserve">Egyéb működéi célú átvett pénzeszk. </t>
  </si>
  <si>
    <t>Elvonások, befizetések</t>
  </si>
  <si>
    <t>Egyéb (Előző évi megelőlegezés)</t>
  </si>
  <si>
    <t>Többlet</t>
  </si>
  <si>
    <t xml:space="preserve">Működési bevétel összesen: </t>
  </si>
  <si>
    <t>Működési kiadás összesen:</t>
  </si>
  <si>
    <t>Működési mérleg többlet:</t>
  </si>
  <si>
    <t xml:space="preserve"> előző évi maradvány igénybevétele működési célra (finanszírozási c. bev.) </t>
  </si>
  <si>
    <t>előző évi maradvány igénybevétele felhalmozási célra (finanszírozási c. bev.)</t>
  </si>
  <si>
    <t>ÁH-n belüli megelőlegezés visszafizetés</t>
  </si>
  <si>
    <t>ÁH-n belüli megelőlegezések</t>
  </si>
  <si>
    <t>-</t>
  </si>
  <si>
    <t>Betétek megszüntetése</t>
  </si>
  <si>
    <t>Összes finanszírozási bevétel</t>
  </si>
  <si>
    <t>Összes finanszírozási kiadás</t>
  </si>
  <si>
    <t>Bevétel megnevezése</t>
  </si>
  <si>
    <t>Maradvány igénybevétel finanszírozási célra</t>
  </si>
  <si>
    <t>Egyéb finanszírozási bevételek</t>
  </si>
  <si>
    <t xml:space="preserve">Bevételek összesen: </t>
  </si>
  <si>
    <t xml:space="preserve">Kiadás megnevezése </t>
  </si>
  <si>
    <t>Műk.célú tartalék</t>
  </si>
  <si>
    <t>Felh.célú tartalék</t>
  </si>
  <si>
    <t>Államháztartáson belüli megelőlegezés</t>
  </si>
  <si>
    <t xml:space="preserve">Kiadások összesen: </t>
  </si>
  <si>
    <t>MEGNEVEZÉS</t>
  </si>
  <si>
    <t>KÖTELEZŐ FELADAT</t>
  </si>
  <si>
    <t>ÖNKÉNT VÁLLALT FELADAT</t>
  </si>
  <si>
    <t>ÁLLAMIGAZ-GATÁSI  FELADATOK</t>
  </si>
  <si>
    <t>ÖSSZESEN</t>
  </si>
  <si>
    <t xml:space="preserve">Egyéb </t>
  </si>
  <si>
    <t xml:space="preserve">beruházások </t>
  </si>
  <si>
    <t xml:space="preserve">  - Önkormányzat </t>
  </si>
  <si>
    <t xml:space="preserve">  - Beruházások intézmények</t>
  </si>
  <si>
    <t>beruházások összesen</t>
  </si>
  <si>
    <t xml:space="preserve">felújítások </t>
  </si>
  <si>
    <t>felújítások összesen</t>
  </si>
  <si>
    <t xml:space="preserve"> egyéb felhalmozási kiadások </t>
  </si>
  <si>
    <t>·        - egyéb felhalmozási célú támogatások áh-n belülre</t>
  </si>
  <si>
    <t>·        - felhalmozási célú visszat. támogatások, kölcsönök nyújtása áh-n kívülre</t>
  </si>
  <si>
    <t>·        - egyéb felhalmozási célú támogatások áh-n kívülre</t>
  </si>
  <si>
    <t xml:space="preserve"> egyéb felhalmozási kiadások összesen</t>
  </si>
  <si>
    <t>FELHALMOZÁSI KIADÁS ÖSSZESEN</t>
  </si>
  <si>
    <t>Hosszú lejáratú hitelek, kölcsönök törlesztése</t>
  </si>
  <si>
    <t>Államháztartáson belüli megelőlegezés visszafizetés</t>
  </si>
  <si>
    <t>Pénzeszköz betét elhelyezés</t>
  </si>
  <si>
    <t>Finanszírozási kiadások összesen</t>
  </si>
  <si>
    <t>KIADÁSOK MINDÖSSZESEN</t>
  </si>
  <si>
    <t>ÁLLAMIGAZ-GATÁSI FELADATOK</t>
  </si>
  <si>
    <t>Működésicélú bevételek összesen</t>
  </si>
  <si>
    <t>Felhalmozási célú költségvetési bevételek összesen</t>
  </si>
  <si>
    <t>Költségvetési bevételek összesen</t>
  </si>
  <si>
    <t xml:space="preserve">Előző évi pénzmaradvány igénybevétele működési célra (finanszírozási c. bev.) </t>
  </si>
  <si>
    <t>Előző évi pénzmaradvány igénybevétele felhalmozási célra (finanszírozási c. bev.)</t>
  </si>
  <si>
    <t>Finanszírozási bevételek összesen</t>
  </si>
  <si>
    <t>BEVÉTELEK MINDÖSSZESEN</t>
  </si>
  <si>
    <t>Felhalmozási célú tartalék</t>
  </si>
  <si>
    <t xml:space="preserve">Felhalmozási bevételek összesen: </t>
  </si>
  <si>
    <t>Felhalmozási kiadások összesen:</t>
  </si>
  <si>
    <t>Felhalmozási mérleg hiány:</t>
  </si>
  <si>
    <t>Felhalmozási mérleg többlet:</t>
  </si>
  <si>
    <t>Működési és felhalmozási bevételek</t>
  </si>
  <si>
    <t>Költségvetés főösszege:</t>
  </si>
  <si>
    <t>Ell.</t>
  </si>
  <si>
    <t>4. melléklet</t>
  </si>
  <si>
    <t>5. melléklet</t>
  </si>
  <si>
    <t>6. melléklet</t>
  </si>
  <si>
    <t xml:space="preserve">7. melléklet </t>
  </si>
  <si>
    <t>8. melléklet</t>
  </si>
  <si>
    <t>9. melléklet</t>
  </si>
  <si>
    <t>10. melléklet</t>
  </si>
  <si>
    <t>2026. évi tervezett előirányzat</t>
  </si>
  <si>
    <r>
      <t>Sülysápi Roma Nemzetiségi Önkormányzatnak</t>
    </r>
    <r>
      <rPr>
        <u/>
        <sz val="11"/>
        <color theme="1"/>
        <rFont val="Calibri"/>
        <family val="2"/>
        <charset val="238"/>
        <scheme val="minor"/>
      </rPr>
      <t xml:space="preserve"> nincs költségvetési hiánya</t>
    </r>
    <r>
      <rPr>
        <sz val="11"/>
        <color theme="1"/>
        <rFont val="Calibri"/>
        <family val="2"/>
        <charset val="238"/>
        <scheme val="minor"/>
      </rPr>
      <t>, nem szükséges arra szolgáló finanszírozási bevételi előirányzatot létrehozni.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</si>
  <si>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adósságot keletkeztető ügyletei</t>
    </r>
    <r>
      <rPr>
        <sz val="11"/>
        <color theme="1"/>
        <rFont val="Calibri"/>
        <family val="2"/>
        <charset val="238"/>
        <scheme val="minor"/>
      </rPr>
      <t>, önkormányzati garanciái és önkormányzati kezességvállalásai.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</si>
  <si>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olyan fejlesztési céljai</t>
    </r>
    <r>
      <rPr>
        <sz val="11"/>
        <color theme="1"/>
        <rFont val="Calibri"/>
        <family val="2"/>
        <charset val="238"/>
        <scheme val="minor"/>
      </rPr>
      <t>, amelyek megvalósításához adósságot keletkeztető ügylet megkötése válik vagy válhat szükségessé.</t>
    </r>
  </si>
  <si>
    <t>2027. évi tervezett előirányzat</t>
  </si>
  <si>
    <t xml:space="preserve">2025. évi költségvetési mérlege </t>
  </si>
  <si>
    <t>2025. évi eredeti ei.</t>
  </si>
  <si>
    <t>2025 évi eredeti ei.</t>
  </si>
  <si>
    <t>I. Működési célú (folyó) bevételek, működési célú (folyó) kiadások mérlege  2025. év</t>
  </si>
  <si>
    <t>II. Felhalmozási célú bevételek és kiadások mérlege  2025. év</t>
  </si>
  <si>
    <t>2025. évi Adósságot keletkeztető ügyletek.</t>
  </si>
  <si>
    <t>Finanszírozási mérleg 2025. év</t>
  </si>
  <si>
    <t>2028. évi tervezett előirányzat</t>
  </si>
  <si>
    <t>2025. Költségvetési évet követő három év tervezett előirányzata</t>
  </si>
  <si>
    <t>2025. tárgyévi tervezett előirányzat</t>
  </si>
  <si>
    <t xml:space="preserve"> Költségvetés bevételeinek és kiadásainak megbontása - kötelező, önként vállalt, államigazgatási feladatok szerint 2025. év</t>
  </si>
  <si>
    <t>Több éves kihatással járó döntések alakulása 2025. év</t>
  </si>
  <si>
    <t>2025-ben nincs több éves kihatással járó kiadási döntés.</t>
  </si>
  <si>
    <t>Adatok Ft-ban</t>
  </si>
  <si>
    <t>Eredeti ei.</t>
  </si>
  <si>
    <t>Módosított ei.</t>
  </si>
  <si>
    <t xml:space="preserve">Teljesítés </t>
  </si>
  <si>
    <t>Teljesítés</t>
  </si>
  <si>
    <t>SÜLYSÁPI ROMA NEMZETISÉGI ÖNKORMÁNYZAT 2025.I. FÉLÉV KÖLTSÉGVETÉSI KIADÁSOK</t>
  </si>
  <si>
    <t>2025.06.30-i realizálás az eredeti előir-hoz képest</t>
  </si>
  <si>
    <t>2025.07.31-i realizálás a félévi módosított előir-hoz képest</t>
  </si>
  <si>
    <t>2025. évi módosított ei.</t>
  </si>
  <si>
    <t>4.</t>
  </si>
  <si>
    <t>5.</t>
  </si>
  <si>
    <t>6.</t>
  </si>
  <si>
    <t>2025. 06.30. tényleges</t>
  </si>
  <si>
    <t>7.</t>
  </si>
  <si>
    <t>8.</t>
  </si>
  <si>
    <t xml:space="preserve">                                    - cél</t>
  </si>
  <si>
    <t>SÜLYSÁPI ROMA NEMZETISÉGI ÖNKORMÁNYZAT 2025.I. FÉLÉV KÖLTSÉGVETÉSI BEVÉTELEK</t>
  </si>
  <si>
    <t>2025.06.30. módosított ei.</t>
  </si>
  <si>
    <t>2025.06.30. Teljesítés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</si>
</sst>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H_U_F_-;\-* #,##0.00\ _H_U_F_-;_-* &quot;-&quot;??\ _H_U_F_-;_-@_-"/>
    <numFmt numFmtId="165" formatCode="00"/>
    <numFmt numFmtId="166" formatCode="\ ##########"/>
    <numFmt numFmtId="167" formatCode="0__"/>
    <numFmt numFmtId="168" formatCode="_-* #,##0\ _F_t_-;\-* #,##0\ _F_t_-;_-* &quot;-&quot;??\ _F_t_-;_-@_-"/>
    <numFmt numFmtId="169" formatCode="#\ ##0"/>
    <numFmt numFmtId="170" formatCode="#\ ##0\ ##0"/>
  </numFmts>
  <fonts count="4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u/>
      <sz val="12"/>
      <name val="Times New Roman CE"/>
      <charset val="238"/>
    </font>
    <font>
      <sz val="10"/>
      <name val="Times New Roman CE"/>
      <charset val="238"/>
    </font>
    <font>
      <sz val="8"/>
      <name val="Arial"/>
      <family val="2"/>
      <charset val="238"/>
    </font>
    <font>
      <sz val="10"/>
      <name val="Bookman Old Style"/>
      <family val="1"/>
      <charset val="238"/>
    </font>
    <font>
      <sz val="8"/>
      <name val="Arial CE"/>
      <charset val="238"/>
    </font>
    <font>
      <b/>
      <sz val="10"/>
      <name val="Times New Roman CE"/>
      <charset val="238"/>
    </font>
    <font>
      <b/>
      <sz val="10"/>
      <name val="Arial Cyr"/>
      <family val="2"/>
      <charset val="204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9"/>
      <name val="Times New Roman"/>
      <family val="1"/>
      <charset val="238"/>
    </font>
    <font>
      <strike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9"/>
      <name val="Arial CE"/>
      <charset val="238"/>
    </font>
    <font>
      <u/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7" fillId="0" borderId="0"/>
    <xf numFmtId="9" fontId="1" fillId="0" borderId="0" applyFont="0" applyFill="0" applyBorder="0" applyAlignment="0" applyProtection="0"/>
  </cellStyleXfs>
  <cellXfs count="444">
    <xf numFmtId="0" fontId="0" fillId="0" borderId="0" xfId="0"/>
    <xf numFmtId="165" fontId="5" fillId="0" borderId="7" xfId="2" quotePrefix="1" applyNumberFormat="1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3" fontId="5" fillId="0" borderId="9" xfId="2" applyNumberFormat="1" applyFont="1" applyBorder="1" applyAlignment="1">
      <alignment vertical="center"/>
    </xf>
    <xf numFmtId="165" fontId="5" fillId="0" borderId="10" xfId="2" quotePrefix="1" applyNumberFormat="1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166" fontId="5" fillId="0" borderId="11" xfId="2" applyNumberFormat="1" applyFont="1" applyBorder="1" applyAlignment="1">
      <alignment vertical="center"/>
    </xf>
    <xf numFmtId="3" fontId="5" fillId="0" borderId="12" xfId="2" applyNumberFormat="1" applyFont="1" applyBorder="1" applyAlignment="1">
      <alignment vertical="center"/>
    </xf>
    <xf numFmtId="0" fontId="5" fillId="0" borderId="11" xfId="2" applyFont="1" applyBorder="1" applyAlignment="1">
      <alignment vertical="center" wrapText="1"/>
    </xf>
    <xf numFmtId="0" fontId="5" fillId="0" borderId="11" xfId="2" applyFont="1" applyBorder="1" applyAlignment="1">
      <alignment horizontal="left" vertical="center" wrapText="1"/>
    </xf>
    <xf numFmtId="165" fontId="6" fillId="0" borderId="10" xfId="2" quotePrefix="1" applyNumberFormat="1" applyFont="1" applyBorder="1" applyAlignment="1">
      <alignment horizontal="center" vertical="center"/>
    </xf>
    <xf numFmtId="0" fontId="6" fillId="0" borderId="11" xfId="2" applyFont="1" applyBorder="1" applyAlignment="1">
      <alignment vertical="center" wrapText="1"/>
    </xf>
    <xf numFmtId="166" fontId="6" fillId="0" borderId="11" xfId="2" applyNumberFormat="1" applyFont="1" applyBorder="1" applyAlignment="1">
      <alignment vertical="center"/>
    </xf>
    <xf numFmtId="3" fontId="8" fillId="2" borderId="12" xfId="3" applyNumberFormat="1" applyFont="1" applyFill="1" applyBorder="1" applyAlignment="1">
      <alignment vertical="center" wrapText="1"/>
    </xf>
    <xf numFmtId="0" fontId="5" fillId="0" borderId="11" xfId="2" applyFont="1" applyBorder="1" applyAlignment="1">
      <alignment horizontal="left" vertical="center"/>
    </xf>
    <xf numFmtId="0" fontId="6" fillId="0" borderId="11" xfId="2" applyFont="1" applyBorder="1" applyAlignment="1">
      <alignment horizontal="left" vertical="center" wrapText="1"/>
    </xf>
    <xf numFmtId="165" fontId="4" fillId="0" borderId="13" xfId="2" quotePrefix="1" applyNumberFormat="1" applyFont="1" applyBorder="1" applyAlignment="1">
      <alignment horizontal="center" vertical="center"/>
    </xf>
    <xf numFmtId="0" fontId="4" fillId="0" borderId="14" xfId="2" applyFont="1" applyBorder="1" applyAlignment="1">
      <alignment vertical="center" wrapText="1"/>
    </xf>
    <xf numFmtId="166" fontId="4" fillId="0" borderId="14" xfId="2" applyNumberFormat="1" applyFont="1" applyBorder="1" applyAlignment="1">
      <alignment vertical="center"/>
    </xf>
    <xf numFmtId="3" fontId="2" fillId="2" borderId="15" xfId="3" applyNumberFormat="1" applyFont="1" applyFill="1" applyBorder="1" applyAlignment="1">
      <alignment vertical="center" wrapText="1"/>
    </xf>
    <xf numFmtId="165" fontId="4" fillId="0" borderId="16" xfId="2" quotePrefix="1" applyNumberFormat="1" applyFont="1" applyBorder="1" applyAlignment="1">
      <alignment horizontal="center" vertical="center"/>
    </xf>
    <xf numFmtId="0" fontId="4" fillId="0" borderId="17" xfId="2" applyFont="1" applyBorder="1" applyAlignment="1">
      <alignment horizontal="left" vertical="center" wrapText="1"/>
    </xf>
    <xf numFmtId="166" fontId="4" fillId="0" borderId="17" xfId="2" applyNumberFormat="1" applyFont="1" applyBorder="1" applyAlignment="1">
      <alignment vertical="center"/>
    </xf>
    <xf numFmtId="3" fontId="2" fillId="2" borderId="18" xfId="3" applyNumberFormat="1" applyFont="1" applyFill="1" applyBorder="1" applyAlignment="1">
      <alignment vertical="center" wrapText="1"/>
    </xf>
    <xf numFmtId="165" fontId="5" fillId="0" borderId="19" xfId="2" quotePrefix="1" applyNumberFormat="1" applyFont="1" applyBorder="1" applyAlignment="1">
      <alignment horizontal="center" vertical="center"/>
    </xf>
    <xf numFmtId="0" fontId="5" fillId="0" borderId="20" xfId="2" applyFont="1" applyBorder="1" applyAlignment="1">
      <alignment horizontal="left" vertical="center" wrapText="1"/>
    </xf>
    <xf numFmtId="166" fontId="5" fillId="0" borderId="20" xfId="2" applyNumberFormat="1" applyFont="1" applyBorder="1" applyAlignment="1">
      <alignment vertical="center"/>
    </xf>
    <xf numFmtId="3" fontId="5" fillId="0" borderId="21" xfId="2" applyNumberFormat="1" applyFont="1" applyBorder="1" applyAlignment="1">
      <alignment vertical="center"/>
    </xf>
    <xf numFmtId="0" fontId="8" fillId="0" borderId="0" xfId="0" applyFont="1"/>
    <xf numFmtId="0" fontId="5" fillId="3" borderId="11" xfId="2" applyFont="1" applyFill="1" applyBorder="1" applyAlignment="1">
      <alignment horizontal="left" vertical="center" wrapText="1"/>
    </xf>
    <xf numFmtId="0" fontId="7" fillId="0" borderId="11" xfId="2" applyFont="1" applyBorder="1" applyAlignment="1">
      <alignment horizontal="left" vertical="center" wrapText="1"/>
    </xf>
    <xf numFmtId="165" fontId="4" fillId="0" borderId="22" xfId="2" quotePrefix="1" applyNumberFormat="1" applyFont="1" applyBorder="1" applyAlignment="1">
      <alignment horizontal="center" vertical="center"/>
    </xf>
    <xf numFmtId="0" fontId="4" fillId="0" borderId="23" xfId="2" applyFont="1" applyBorder="1" applyAlignment="1">
      <alignment horizontal="left" vertical="center" wrapText="1"/>
    </xf>
    <xf numFmtId="166" fontId="4" fillId="0" borderId="23" xfId="2" applyNumberFormat="1" applyFont="1" applyBorder="1" applyAlignment="1">
      <alignment vertical="center"/>
    </xf>
    <xf numFmtId="3" fontId="2" fillId="2" borderId="24" xfId="3" applyNumberFormat="1" applyFont="1" applyFill="1" applyBorder="1" applyAlignment="1">
      <alignment vertical="center" wrapText="1"/>
    </xf>
    <xf numFmtId="0" fontId="7" fillId="0" borderId="8" xfId="2" applyFont="1" applyBorder="1" applyAlignment="1">
      <alignment horizontal="left" vertical="center" wrapText="1"/>
    </xf>
    <xf numFmtId="166" fontId="5" fillId="0" borderId="8" xfId="2" applyNumberFormat="1" applyFont="1" applyBorder="1" applyAlignment="1">
      <alignment vertical="center"/>
    </xf>
    <xf numFmtId="0" fontId="7" fillId="3" borderId="11" xfId="2" applyFont="1" applyFill="1" applyBorder="1" applyAlignment="1">
      <alignment horizontal="left" vertical="center" wrapText="1"/>
    </xf>
    <xf numFmtId="165" fontId="4" fillId="0" borderId="10" xfId="2" quotePrefix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left" vertical="center" wrapText="1"/>
    </xf>
    <xf numFmtId="166" fontId="4" fillId="0" borderId="11" xfId="2" applyNumberFormat="1" applyFont="1" applyBorder="1" applyAlignment="1">
      <alignment vertical="center"/>
    </xf>
    <xf numFmtId="3" fontId="7" fillId="2" borderId="12" xfId="3" applyNumberFormat="1" applyFill="1" applyBorder="1" applyAlignment="1">
      <alignment vertical="center" wrapText="1"/>
    </xf>
    <xf numFmtId="0" fontId="7" fillId="0" borderId="11" xfId="2" applyFont="1" applyBorder="1" applyAlignment="1">
      <alignment vertical="center" wrapText="1"/>
    </xf>
    <xf numFmtId="0" fontId="7" fillId="0" borderId="11" xfId="2" applyFont="1" applyBorder="1" applyAlignment="1">
      <alignment vertical="center"/>
    </xf>
    <xf numFmtId="3" fontId="2" fillId="2" borderId="12" xfId="3" applyNumberFormat="1" applyFont="1" applyFill="1" applyBorder="1" applyAlignment="1">
      <alignment vertical="center" wrapText="1"/>
    </xf>
    <xf numFmtId="167" fontId="5" fillId="0" borderId="11" xfId="2" applyNumberFormat="1" applyFont="1" applyBorder="1" applyAlignment="1">
      <alignment horizontal="left" vertical="center"/>
    </xf>
    <xf numFmtId="0" fontId="7" fillId="0" borderId="11" xfId="2" applyFont="1" applyBorder="1" applyAlignment="1">
      <alignment horizontal="left" vertical="center"/>
    </xf>
    <xf numFmtId="0" fontId="4" fillId="0" borderId="11" xfId="2" applyFont="1" applyBorder="1" applyAlignment="1">
      <alignment horizontal="left" vertical="center"/>
    </xf>
    <xf numFmtId="0" fontId="2" fillId="0" borderId="14" xfId="2" applyFont="1" applyBorder="1" applyAlignment="1">
      <alignment horizontal="left" vertical="center" wrapText="1"/>
    </xf>
    <xf numFmtId="0" fontId="4" fillId="0" borderId="17" xfId="2" applyFont="1" applyBorder="1" applyAlignment="1">
      <alignment horizontal="left" vertical="center"/>
    </xf>
    <xf numFmtId="3" fontId="0" fillId="0" borderId="0" xfId="0" applyNumberFormat="1"/>
    <xf numFmtId="168" fontId="0" fillId="0" borderId="0" xfId="1" applyNumberFormat="1" applyFont="1" applyAlignment="1">
      <alignment wrapText="1"/>
    </xf>
    <xf numFmtId="0" fontId="5" fillId="0" borderId="7" xfId="2" quotePrefix="1" applyFont="1" applyBorder="1" applyAlignment="1">
      <alignment horizontal="center" vertical="center"/>
    </xf>
    <xf numFmtId="0" fontId="5" fillId="0" borderId="8" xfId="2" applyFont="1" applyBorder="1" applyAlignment="1">
      <alignment vertical="center" wrapText="1"/>
    </xf>
    <xf numFmtId="0" fontId="5" fillId="0" borderId="8" xfId="2" applyFont="1" applyBorder="1" applyAlignment="1">
      <alignment horizontal="left" vertical="center"/>
    </xf>
    <xf numFmtId="0" fontId="5" fillId="0" borderId="10" xfId="2" quotePrefix="1" applyFont="1" applyBorder="1" applyAlignment="1">
      <alignment horizontal="center" vertical="center"/>
    </xf>
    <xf numFmtId="0" fontId="4" fillId="0" borderId="10" xfId="2" quotePrefix="1" applyFont="1" applyBorder="1" applyAlignment="1">
      <alignment horizontal="center" vertical="center"/>
    </xf>
    <xf numFmtId="0" fontId="4" fillId="0" borderId="11" xfId="2" applyFont="1" applyBorder="1" applyAlignment="1">
      <alignment horizontal="left" vertical="center" wrapText="1"/>
    </xf>
    <xf numFmtId="0" fontId="4" fillId="0" borderId="22" xfId="2" quotePrefix="1" applyFont="1" applyBorder="1" applyAlignment="1">
      <alignment horizontal="center" vertical="center"/>
    </xf>
    <xf numFmtId="0" fontId="2" fillId="0" borderId="23" xfId="2" applyFont="1" applyBorder="1" applyAlignment="1">
      <alignment horizontal="left" vertical="center" wrapText="1"/>
    </xf>
    <xf numFmtId="0" fontId="4" fillId="0" borderId="23" xfId="2" applyFont="1" applyBorder="1" applyAlignment="1">
      <alignment horizontal="left" vertical="center"/>
    </xf>
    <xf numFmtId="0" fontId="5" fillId="0" borderId="19" xfId="2" quotePrefix="1" applyFont="1" applyBorder="1" applyAlignment="1">
      <alignment horizontal="center" vertical="center"/>
    </xf>
    <xf numFmtId="0" fontId="7" fillId="0" borderId="20" xfId="0" applyFont="1" applyBorder="1" applyAlignment="1">
      <alignment wrapText="1"/>
    </xf>
    <xf numFmtId="0" fontId="5" fillId="0" borderId="26" xfId="2" applyFont="1" applyBorder="1" applyAlignment="1">
      <alignment horizontal="left" vertical="center"/>
    </xf>
    <xf numFmtId="3" fontId="0" fillId="0" borderId="21" xfId="0" applyNumberFormat="1" applyBorder="1"/>
    <xf numFmtId="0" fontId="4" fillId="0" borderId="16" xfId="2" quotePrefix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2" fillId="0" borderId="0" xfId="0" applyFont="1"/>
    <xf numFmtId="0" fontId="12" fillId="0" borderId="0" xfId="0" applyFont="1" applyAlignment="1">
      <alignment horizontal="right"/>
    </xf>
    <xf numFmtId="3" fontId="12" fillId="0" borderId="0" xfId="0" applyNumberFormat="1" applyFont="1"/>
    <xf numFmtId="0" fontId="2" fillId="0" borderId="29" xfId="0" applyFont="1" applyBorder="1" applyAlignment="1">
      <alignment horizontal="center"/>
    </xf>
    <xf numFmtId="0" fontId="13" fillId="0" borderId="29" xfId="0" applyFont="1" applyBorder="1"/>
    <xf numFmtId="3" fontId="13" fillId="0" borderId="3" xfId="0" applyNumberFormat="1" applyFont="1" applyBorder="1" applyAlignment="1">
      <alignment horizontal="right"/>
    </xf>
    <xf numFmtId="0" fontId="13" fillId="0" borderId="29" xfId="0" applyFont="1" applyBorder="1" applyAlignment="1">
      <alignment horizontal="left"/>
    </xf>
    <xf numFmtId="0" fontId="12" fillId="0" borderId="30" xfId="0" applyFont="1" applyBorder="1"/>
    <xf numFmtId="3" fontId="12" fillId="0" borderId="30" xfId="0" applyNumberFormat="1" applyFont="1" applyBorder="1"/>
    <xf numFmtId="0" fontId="12" fillId="0" borderId="31" xfId="0" applyFont="1" applyBorder="1" applyAlignment="1">
      <alignment horizontal="left"/>
    </xf>
    <xf numFmtId="3" fontId="12" fillId="0" borderId="31" xfId="0" applyNumberFormat="1" applyFont="1" applyBorder="1"/>
    <xf numFmtId="0" fontId="12" fillId="0" borderId="31" xfId="0" applyFont="1" applyBorder="1"/>
    <xf numFmtId="0" fontId="12" fillId="0" borderId="32" xfId="0" applyFont="1" applyBorder="1"/>
    <xf numFmtId="0" fontId="12" fillId="0" borderId="32" xfId="0" applyFont="1" applyBorder="1" applyAlignment="1">
      <alignment horizontal="left"/>
    </xf>
    <xf numFmtId="3" fontId="12" fillId="0" borderId="0" xfId="0" applyNumberFormat="1" applyFont="1" applyAlignment="1">
      <alignment horizontal="right"/>
    </xf>
    <xf numFmtId="3" fontId="12" fillId="0" borderId="28" xfId="0" applyNumberFormat="1" applyFont="1" applyBorder="1"/>
    <xf numFmtId="0" fontId="12" fillId="0" borderId="33" xfId="0" applyFont="1" applyBorder="1" applyAlignment="1">
      <alignment horizontal="center"/>
    </xf>
    <xf numFmtId="3" fontId="12" fillId="0" borderId="33" xfId="0" applyNumberFormat="1" applyFont="1" applyBorder="1"/>
    <xf numFmtId="0" fontId="13" fillId="4" borderId="29" xfId="0" applyFont="1" applyFill="1" applyBorder="1"/>
    <xf numFmtId="3" fontId="13" fillId="4" borderId="34" xfId="0" applyNumberFormat="1" applyFont="1" applyFill="1" applyBorder="1" applyAlignment="1">
      <alignment horizontal="right"/>
    </xf>
    <xf numFmtId="0" fontId="12" fillId="0" borderId="35" xfId="0" applyFont="1" applyBorder="1"/>
    <xf numFmtId="0" fontId="12" fillId="0" borderId="36" xfId="0" applyFont="1" applyBorder="1"/>
    <xf numFmtId="3" fontId="12" fillId="0" borderId="32" xfId="0" applyNumberFormat="1" applyFont="1" applyBorder="1"/>
    <xf numFmtId="3" fontId="12" fillId="0" borderId="37" xfId="0" applyNumberFormat="1" applyFont="1" applyBorder="1"/>
    <xf numFmtId="0" fontId="12" fillId="0" borderId="33" xfId="0" applyFont="1" applyBorder="1" applyAlignment="1">
      <alignment horizontal="left"/>
    </xf>
    <xf numFmtId="0" fontId="13" fillId="4" borderId="29" xfId="0" applyFont="1" applyFill="1" applyBorder="1" applyAlignment="1">
      <alignment horizontal="left"/>
    </xf>
    <xf numFmtId="3" fontId="13" fillId="4" borderId="29" xfId="0" applyNumberFormat="1" applyFont="1" applyFill="1" applyBorder="1"/>
    <xf numFmtId="0" fontId="13" fillId="0" borderId="37" xfId="0" applyFont="1" applyBorder="1" applyAlignment="1">
      <alignment horizontal="left"/>
    </xf>
    <xf numFmtId="3" fontId="13" fillId="0" borderId="3" xfId="0" applyNumberFormat="1" applyFont="1" applyBorder="1"/>
    <xf numFmtId="169" fontId="13" fillId="0" borderId="3" xfId="0" applyNumberFormat="1" applyFont="1" applyBorder="1" applyAlignment="1">
      <alignment horizontal="right"/>
    </xf>
    <xf numFmtId="0" fontId="13" fillId="0" borderId="38" xfId="0" applyFont="1" applyBorder="1"/>
    <xf numFmtId="3" fontId="13" fillId="0" borderId="33" xfId="0" applyNumberFormat="1" applyFont="1" applyBorder="1"/>
    <xf numFmtId="0" fontId="13" fillId="0" borderId="33" xfId="0" applyFont="1" applyBorder="1" applyAlignment="1">
      <alignment horizontal="left"/>
    </xf>
    <xf numFmtId="3" fontId="13" fillId="0" borderId="39" xfId="0" applyNumberFormat="1" applyFont="1" applyBorder="1"/>
    <xf numFmtId="3" fontId="13" fillId="4" borderId="3" xfId="0" applyNumberFormat="1" applyFont="1" applyFill="1" applyBorder="1" applyAlignment="1">
      <alignment horizontal="right"/>
    </xf>
    <xf numFmtId="3" fontId="13" fillId="4" borderId="29" xfId="0" applyNumberFormat="1" applyFont="1" applyFill="1" applyBorder="1" applyAlignment="1">
      <alignment horizontal="right"/>
    </xf>
    <xf numFmtId="4" fontId="12" fillId="0" borderId="0" xfId="0" applyNumberFormat="1" applyFont="1"/>
    <xf numFmtId="0" fontId="14" fillId="0" borderId="0" xfId="0" applyFont="1"/>
    <xf numFmtId="0" fontId="7" fillId="0" borderId="31" xfId="0" applyFont="1" applyBorder="1" applyAlignment="1">
      <alignment horizontal="left"/>
    </xf>
    <xf numFmtId="3" fontId="7" fillId="0" borderId="31" xfId="0" applyNumberFormat="1" applyFont="1" applyBorder="1" applyAlignment="1">
      <alignment horizontal="right"/>
    </xf>
    <xf numFmtId="0" fontId="7" fillId="0" borderId="31" xfId="0" applyFont="1" applyBorder="1"/>
    <xf numFmtId="0" fontId="2" fillId="0" borderId="31" xfId="0" applyFont="1" applyBorder="1" applyAlignment="1">
      <alignment horizontal="center"/>
    </xf>
    <xf numFmtId="0" fontId="7" fillId="0" borderId="32" xfId="0" applyFont="1" applyBorder="1"/>
    <xf numFmtId="3" fontId="7" fillId="0" borderId="32" xfId="0" applyNumberFormat="1" applyFont="1" applyBorder="1" applyAlignment="1">
      <alignment horizontal="right"/>
    </xf>
    <xf numFmtId="3" fontId="7" fillId="0" borderId="40" xfId="0" applyNumberFormat="1" applyFont="1" applyBorder="1"/>
    <xf numFmtId="0" fontId="7" fillId="0" borderId="35" xfId="0" applyFont="1" applyBorder="1"/>
    <xf numFmtId="0" fontId="7" fillId="0" borderId="36" xfId="0" applyFont="1" applyBorder="1"/>
    <xf numFmtId="3" fontId="7" fillId="0" borderId="32" xfId="0" applyNumberFormat="1" applyFont="1" applyBorder="1"/>
    <xf numFmtId="0" fontId="2" fillId="4" borderId="41" xfId="0" applyFont="1" applyFill="1" applyBorder="1"/>
    <xf numFmtId="3" fontId="2" fillId="4" borderId="28" xfId="0" applyNumberFormat="1" applyFont="1" applyFill="1" applyBorder="1" applyAlignment="1">
      <alignment horizontal="right"/>
    </xf>
    <xf numFmtId="0" fontId="2" fillId="4" borderId="28" xfId="0" applyFont="1" applyFill="1" applyBorder="1"/>
    <xf numFmtId="168" fontId="2" fillId="4" borderId="42" xfId="1" applyNumberFormat="1" applyFont="1" applyFill="1" applyBorder="1" applyAlignment="1">
      <alignment horizontal="right"/>
    </xf>
    <xf numFmtId="0" fontId="2" fillId="4" borderId="29" xfId="0" applyFont="1" applyFill="1" applyBorder="1"/>
    <xf numFmtId="168" fontId="2" fillId="4" borderId="29" xfId="1" applyNumberFormat="1" applyFont="1" applyFill="1" applyBorder="1" applyAlignment="1">
      <alignment horizontal="center"/>
    </xf>
    <xf numFmtId="0" fontId="0" fillId="0" borderId="19" xfId="0" applyBorder="1" applyAlignment="1">
      <alignment wrapText="1"/>
    </xf>
    <xf numFmtId="3" fontId="18" fillId="0" borderId="21" xfId="0" applyNumberFormat="1" applyFont="1" applyBorder="1"/>
    <xf numFmtId="0" fontId="12" fillId="0" borderId="19" xfId="0" applyFont="1" applyBorder="1"/>
    <xf numFmtId="3" fontId="3" fillId="0" borderId="21" xfId="0" applyNumberFormat="1" applyFont="1" applyBorder="1"/>
    <xf numFmtId="0" fontId="0" fillId="0" borderId="10" xfId="0" applyBorder="1" applyAlignment="1">
      <alignment wrapText="1"/>
    </xf>
    <xf numFmtId="3" fontId="18" fillId="0" borderId="12" xfId="0" applyNumberFormat="1" applyFont="1" applyBorder="1"/>
    <xf numFmtId="0" fontId="12" fillId="0" borderId="10" xfId="0" applyFont="1" applyBorder="1"/>
    <xf numFmtId="3" fontId="7" fillId="0" borderId="12" xfId="0" applyNumberFormat="1" applyFont="1" applyBorder="1"/>
    <xf numFmtId="0" fontId="0" fillId="0" borderId="10" xfId="0" applyBorder="1"/>
    <xf numFmtId="0" fontId="12" fillId="0" borderId="10" xfId="0" applyFont="1" applyBorder="1" applyAlignment="1">
      <alignment horizontal="center"/>
    </xf>
    <xf numFmtId="0" fontId="0" fillId="0" borderId="22" xfId="0" applyBorder="1"/>
    <xf numFmtId="3" fontId="7" fillId="0" borderId="24" xfId="0" applyNumberFormat="1" applyFont="1" applyBorder="1"/>
    <xf numFmtId="0" fontId="12" fillId="0" borderId="22" xfId="0" applyFont="1" applyBorder="1" applyAlignment="1">
      <alignment horizontal="center"/>
    </xf>
    <xf numFmtId="0" fontId="0" fillId="4" borderId="16" xfId="0" applyFill="1" applyBorder="1"/>
    <xf numFmtId="3" fontId="0" fillId="4" borderId="42" xfId="0" applyNumberFormat="1" applyFill="1" applyBorder="1"/>
    <xf numFmtId="0" fontId="0" fillId="4" borderId="4" xfId="0" applyFill="1" applyBorder="1"/>
    <xf numFmtId="0" fontId="20" fillId="0" borderId="29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wrapText="1"/>
    </xf>
    <xf numFmtId="0" fontId="7" fillId="0" borderId="30" xfId="0" applyFont="1" applyBorder="1"/>
    <xf numFmtId="3" fontId="22" fillId="0" borderId="44" xfId="0" applyNumberFormat="1" applyFont="1" applyBorder="1"/>
    <xf numFmtId="3" fontId="22" fillId="0" borderId="30" xfId="0" applyNumberFormat="1" applyFont="1" applyBorder="1"/>
    <xf numFmtId="0" fontId="7" fillId="0" borderId="10" xfId="0" applyFont="1" applyBorder="1" applyAlignment="1">
      <alignment horizontal="left"/>
    </xf>
    <xf numFmtId="3" fontId="22" fillId="0" borderId="36" xfId="0" applyNumberFormat="1" applyFont="1" applyBorder="1"/>
    <xf numFmtId="3" fontId="22" fillId="0" borderId="32" xfId="0" applyNumberFormat="1" applyFont="1" applyBorder="1"/>
    <xf numFmtId="0" fontId="7" fillId="0" borderId="36" xfId="0" applyFont="1" applyBorder="1" applyAlignment="1">
      <alignment horizontal="left"/>
    </xf>
    <xf numFmtId="3" fontId="22" fillId="0" borderId="37" xfId="0" applyNumberFormat="1" applyFont="1" applyBorder="1"/>
    <xf numFmtId="0" fontId="20" fillId="6" borderId="29" xfId="0" applyFont="1" applyFill="1" applyBorder="1" applyAlignment="1">
      <alignment vertical="center"/>
    </xf>
    <xf numFmtId="3" fontId="22" fillId="6" borderId="29" xfId="0" applyNumberFormat="1" applyFont="1" applyFill="1" applyBorder="1"/>
    <xf numFmtId="0" fontId="23" fillId="5" borderId="0" xfId="0" applyFont="1" applyFill="1"/>
    <xf numFmtId="0" fontId="24" fillId="5" borderId="0" xfId="0" applyFont="1" applyFill="1"/>
    <xf numFmtId="0" fontId="20" fillId="0" borderId="1" xfId="0" applyFont="1" applyBorder="1" applyAlignment="1">
      <alignment horizontal="center" vertical="center"/>
    </xf>
    <xf numFmtId="0" fontId="7" fillId="0" borderId="35" xfId="0" applyFont="1" applyBorder="1" applyAlignment="1">
      <alignment horizontal="left"/>
    </xf>
    <xf numFmtId="3" fontId="20" fillId="0" borderId="30" xfId="0" applyNumberFormat="1" applyFont="1" applyBorder="1"/>
    <xf numFmtId="3" fontId="20" fillId="0" borderId="47" xfId="0" applyNumberFormat="1" applyFont="1" applyBorder="1"/>
    <xf numFmtId="3" fontId="20" fillId="0" borderId="32" xfId="0" applyNumberFormat="1" applyFont="1" applyBorder="1"/>
    <xf numFmtId="3" fontId="20" fillId="0" borderId="40" xfId="0" applyNumberFormat="1" applyFont="1" applyBorder="1"/>
    <xf numFmtId="0" fontId="23" fillId="0" borderId="36" xfId="0" applyFont="1" applyBorder="1"/>
    <xf numFmtId="3" fontId="20" fillId="0" borderId="37" xfId="0" applyNumberFormat="1" applyFont="1" applyBorder="1"/>
    <xf numFmtId="3" fontId="20" fillId="0" borderId="48" xfId="0" applyNumberFormat="1" applyFont="1" applyBorder="1"/>
    <xf numFmtId="0" fontId="20" fillId="6" borderId="1" xfId="0" applyFont="1" applyFill="1" applyBorder="1" applyAlignment="1">
      <alignment vertical="center"/>
    </xf>
    <xf numFmtId="170" fontId="20" fillId="6" borderId="29" xfId="0" applyNumberFormat="1" applyFont="1" applyFill="1" applyBorder="1"/>
    <xf numFmtId="170" fontId="20" fillId="6" borderId="1" xfId="0" applyNumberFormat="1" applyFont="1" applyFill="1" applyBorder="1"/>
    <xf numFmtId="3" fontId="16" fillId="0" borderId="0" xfId="0" applyNumberFormat="1" applyFont="1"/>
    <xf numFmtId="0" fontId="26" fillId="0" borderId="0" xfId="0" applyFont="1"/>
    <xf numFmtId="0" fontId="27" fillId="0" borderId="0" xfId="0" applyFont="1"/>
    <xf numFmtId="0" fontId="25" fillId="6" borderId="16" xfId="0" applyFont="1" applyFill="1" applyBorder="1" applyAlignment="1">
      <alignment horizontal="center" vertical="center" wrapText="1"/>
    </xf>
    <xf numFmtId="0" fontId="25" fillId="6" borderId="17" xfId="0" applyFont="1" applyFill="1" applyBorder="1" applyAlignment="1">
      <alignment horizontal="center" vertical="center" wrapText="1"/>
    </xf>
    <xf numFmtId="0" fontId="25" fillId="6" borderId="25" xfId="0" applyFont="1" applyFill="1" applyBorder="1" applyAlignment="1">
      <alignment horizontal="center" vertical="center" wrapText="1"/>
    </xf>
    <xf numFmtId="168" fontId="25" fillId="6" borderId="29" xfId="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7" xfId="0" applyFont="1" applyBorder="1"/>
    <xf numFmtId="3" fontId="26" fillId="0" borderId="8" xfId="0" applyNumberFormat="1" applyFont="1" applyBorder="1"/>
    <xf numFmtId="0" fontId="26" fillId="0" borderId="8" xfId="0" applyFont="1" applyBorder="1"/>
    <xf numFmtId="0" fontId="26" fillId="0" borderId="49" xfId="0" applyFont="1" applyBorder="1"/>
    <xf numFmtId="168" fontId="29" fillId="0" borderId="31" xfId="1" applyNumberFormat="1" applyFont="1" applyBorder="1"/>
    <xf numFmtId="0" fontId="27" fillId="0" borderId="0" xfId="0" applyFont="1" applyAlignment="1">
      <alignment horizontal="center"/>
    </xf>
    <xf numFmtId="0" fontId="26" fillId="0" borderId="10" xfId="0" applyFont="1" applyBorder="1"/>
    <xf numFmtId="3" fontId="26" fillId="0" borderId="11" xfId="0" applyNumberFormat="1" applyFont="1" applyBorder="1"/>
    <xf numFmtId="3" fontId="26" fillId="0" borderId="50" xfId="0" applyNumberFormat="1" applyFont="1" applyBorder="1"/>
    <xf numFmtId="0" fontId="26" fillId="0" borderId="11" xfId="0" applyFont="1" applyBorder="1"/>
    <xf numFmtId="0" fontId="26" fillId="0" borderId="50" xfId="0" applyFont="1" applyBorder="1"/>
    <xf numFmtId="0" fontId="29" fillId="4" borderId="22" xfId="0" applyFont="1" applyFill="1" applyBorder="1"/>
    <xf numFmtId="3" fontId="29" fillId="4" borderId="23" xfId="0" applyNumberFormat="1" applyFont="1" applyFill="1" applyBorder="1"/>
    <xf numFmtId="3" fontId="29" fillId="4" borderId="51" xfId="0" applyNumberFormat="1" applyFont="1" applyFill="1" applyBorder="1"/>
    <xf numFmtId="168" fontId="29" fillId="4" borderId="37" xfId="1" applyNumberFormat="1" applyFont="1" applyFill="1" applyBorder="1"/>
    <xf numFmtId="3" fontId="26" fillId="0" borderId="0" xfId="0" applyNumberFormat="1" applyFont="1"/>
    <xf numFmtId="0" fontId="25" fillId="0" borderId="19" xfId="0" applyFont="1" applyBorder="1" applyAlignment="1">
      <alignment horizontal="justify"/>
    </xf>
    <xf numFmtId="0" fontId="26" fillId="0" borderId="20" xfId="0" applyFont="1" applyBorder="1"/>
    <xf numFmtId="168" fontId="29" fillId="0" borderId="21" xfId="1" applyNumberFormat="1" applyFont="1" applyBorder="1"/>
    <xf numFmtId="0" fontId="30" fillId="0" borderId="10" xfId="0" applyFont="1" applyBorder="1" applyAlignment="1">
      <alignment horizontal="justify"/>
    </xf>
    <xf numFmtId="168" fontId="29" fillId="0" borderId="12" xfId="1" applyNumberFormat="1" applyFont="1" applyBorder="1"/>
    <xf numFmtId="0" fontId="25" fillId="0" borderId="22" xfId="0" applyFont="1" applyBorder="1" applyAlignment="1">
      <alignment horizontal="justify"/>
    </xf>
    <xf numFmtId="3" fontId="29" fillId="0" borderId="23" xfId="0" applyNumberFormat="1" applyFont="1" applyBorder="1"/>
    <xf numFmtId="168" fontId="29" fillId="0" borderId="24" xfId="1" applyNumberFormat="1" applyFont="1" applyBorder="1"/>
    <xf numFmtId="3" fontId="29" fillId="0" borderId="20" xfId="0" applyNumberFormat="1" applyFont="1" applyBorder="1"/>
    <xf numFmtId="0" fontId="25" fillId="0" borderId="7" xfId="0" applyFont="1" applyBorder="1" applyAlignment="1">
      <alignment horizontal="justify"/>
    </xf>
    <xf numFmtId="0" fontId="29" fillId="0" borderId="8" xfId="0" applyFont="1" applyBorder="1"/>
    <xf numFmtId="168" fontId="29" fillId="0" borderId="9" xfId="1" applyNumberFormat="1" applyFont="1" applyBorder="1"/>
    <xf numFmtId="0" fontId="30" fillId="0" borderId="36" xfId="0" applyFont="1" applyBorder="1" applyAlignment="1">
      <alignment horizontal="justify"/>
    </xf>
    <xf numFmtId="3" fontId="31" fillId="0" borderId="11" xfId="0" applyNumberFormat="1" applyFont="1" applyBorder="1"/>
    <xf numFmtId="3" fontId="26" fillId="0" borderId="52" xfId="0" applyNumberFormat="1" applyFont="1" applyBorder="1"/>
    <xf numFmtId="0" fontId="25" fillId="0" borderId="10" xfId="0" applyFont="1" applyBorder="1" applyAlignment="1">
      <alignment horizontal="justify"/>
    </xf>
    <xf numFmtId="3" fontId="29" fillId="0" borderId="11" xfId="0" applyNumberFormat="1" applyFont="1" applyBorder="1"/>
    <xf numFmtId="0" fontId="25" fillId="4" borderId="10" xfId="0" applyFont="1" applyFill="1" applyBorder="1"/>
    <xf numFmtId="3" fontId="29" fillId="4" borderId="11" xfId="0" applyNumberFormat="1" applyFont="1" applyFill="1" applyBorder="1"/>
    <xf numFmtId="168" fontId="29" fillId="4" borderId="12" xfId="1" applyNumberFormat="1" applyFont="1" applyFill="1" applyBorder="1"/>
    <xf numFmtId="0" fontId="32" fillId="0" borderId="0" xfId="0" applyFont="1"/>
    <xf numFmtId="0" fontId="25" fillId="0" borderId="10" xfId="0" applyFont="1" applyBorder="1" applyAlignment="1">
      <alignment wrapText="1"/>
    </xf>
    <xf numFmtId="3" fontId="26" fillId="0" borderId="14" xfId="0" applyNumberFormat="1" applyFont="1" applyBorder="1"/>
    <xf numFmtId="0" fontId="25" fillId="0" borderId="36" xfId="0" applyFont="1" applyBorder="1" applyAlignment="1">
      <alignment wrapText="1"/>
    </xf>
    <xf numFmtId="168" fontId="29" fillId="0" borderId="15" xfId="1" applyNumberFormat="1" applyFont="1" applyBorder="1"/>
    <xf numFmtId="0" fontId="25" fillId="4" borderId="45" xfId="0" applyFont="1" applyFill="1" applyBorder="1" applyAlignment="1">
      <alignment wrapText="1"/>
    </xf>
    <xf numFmtId="3" fontId="25" fillId="4" borderId="14" xfId="0" applyNumberFormat="1" applyFont="1" applyFill="1" applyBorder="1" applyAlignment="1">
      <alignment wrapText="1"/>
    </xf>
    <xf numFmtId="168" fontId="25" fillId="4" borderId="15" xfId="1" applyNumberFormat="1" applyFont="1" applyFill="1" applyBorder="1" applyAlignment="1">
      <alignment wrapText="1"/>
    </xf>
    <xf numFmtId="0" fontId="33" fillId="4" borderId="16" xfId="0" applyFont="1" applyFill="1" applyBorder="1"/>
    <xf numFmtId="3" fontId="33" fillId="4" borderId="17" xfId="0" applyNumberFormat="1" applyFont="1" applyFill="1" applyBorder="1"/>
    <xf numFmtId="168" fontId="33" fillId="4" borderId="18" xfId="1" applyNumberFormat="1" applyFont="1" applyFill="1" applyBorder="1"/>
    <xf numFmtId="3" fontId="27" fillId="0" borderId="0" xfId="0" applyNumberFormat="1" applyFont="1"/>
    <xf numFmtId="0" fontId="25" fillId="0" borderId="0" xfId="0" applyFont="1"/>
    <xf numFmtId="168" fontId="26" fillId="0" borderId="0" xfId="1" applyNumberFormat="1" applyFont="1"/>
    <xf numFmtId="0" fontId="30" fillId="0" borderId="0" xfId="0" applyFont="1"/>
    <xf numFmtId="168" fontId="25" fillId="6" borderId="18" xfId="1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wrapText="1"/>
    </xf>
    <xf numFmtId="3" fontId="29" fillId="0" borderId="0" xfId="0" applyNumberFormat="1" applyFont="1"/>
    <xf numFmtId="0" fontId="29" fillId="0" borderId="0" xfId="0" applyFont="1"/>
    <xf numFmtId="168" fontId="26" fillId="0" borderId="20" xfId="1" applyNumberFormat="1" applyFont="1" applyBorder="1"/>
    <xf numFmtId="168" fontId="26" fillId="0" borderId="11" xfId="1" applyNumberFormat="1" applyFont="1" applyBorder="1"/>
    <xf numFmtId="3" fontId="25" fillId="0" borderId="0" xfId="0" applyNumberFormat="1" applyFont="1" applyAlignment="1">
      <alignment wrapText="1"/>
    </xf>
    <xf numFmtId="0" fontId="25" fillId="4" borderId="4" xfId="0" applyFont="1" applyFill="1" applyBorder="1"/>
    <xf numFmtId="3" fontId="29" fillId="4" borderId="5" xfId="0" applyNumberFormat="1" applyFont="1" applyFill="1" applyBorder="1"/>
    <xf numFmtId="168" fontId="29" fillId="4" borderId="6" xfId="1" applyNumberFormat="1" applyFont="1" applyFill="1" applyBorder="1"/>
    <xf numFmtId="0" fontId="34" fillId="0" borderId="44" xfId="0" applyFont="1" applyBorder="1"/>
    <xf numFmtId="3" fontId="26" fillId="0" borderId="20" xfId="0" applyNumberFormat="1" applyFont="1" applyBorder="1"/>
    <xf numFmtId="3" fontId="26" fillId="0" borderId="26" xfId="0" applyNumberFormat="1" applyFont="1" applyBorder="1"/>
    <xf numFmtId="0" fontId="34" fillId="0" borderId="36" xfId="0" applyFont="1" applyBorder="1"/>
    <xf numFmtId="0" fontId="34" fillId="0" borderId="35" xfId="0" applyFont="1" applyBorder="1"/>
    <xf numFmtId="0" fontId="25" fillId="4" borderId="22" xfId="0" applyFont="1" applyFill="1" applyBorder="1"/>
    <xf numFmtId="168" fontId="29" fillId="4" borderId="24" xfId="1" applyNumberFormat="1" applyFont="1" applyFill="1" applyBorder="1"/>
    <xf numFmtId="3" fontId="29" fillId="4" borderId="6" xfId="0" applyNumberFormat="1" applyFont="1" applyFill="1" applyBorder="1"/>
    <xf numFmtId="0" fontId="35" fillId="0" borderId="0" xfId="0" applyFont="1"/>
    <xf numFmtId="0" fontId="25" fillId="0" borderId="0" xfId="0" applyFont="1" applyAlignment="1">
      <alignment horizontal="justify"/>
    </xf>
    <xf numFmtId="168" fontId="29" fillId="0" borderId="0" xfId="1" applyNumberFormat="1" applyFont="1" applyFill="1" applyBorder="1"/>
    <xf numFmtId="0" fontId="30" fillId="0" borderId="0" xfId="0" applyFont="1" applyAlignment="1">
      <alignment horizontal="justify"/>
    </xf>
    <xf numFmtId="168" fontId="26" fillId="0" borderId="0" xfId="1" applyNumberFormat="1" applyFont="1" applyFill="1" applyBorder="1"/>
    <xf numFmtId="168" fontId="27" fillId="0" borderId="0" xfId="1" applyNumberFormat="1" applyFont="1"/>
    <xf numFmtId="0" fontId="17" fillId="0" borderId="0" xfId="0" applyFont="1"/>
    <xf numFmtId="0" fontId="3" fillId="0" borderId="0" xfId="0" applyFont="1"/>
    <xf numFmtId="0" fontId="36" fillId="0" borderId="0" xfId="0" applyFont="1"/>
    <xf numFmtId="0" fontId="36" fillId="0" borderId="0" xfId="0" applyFont="1" applyAlignment="1">
      <alignment horizontal="center"/>
    </xf>
    <xf numFmtId="0" fontId="3" fillId="0" borderId="27" xfId="0" applyFont="1" applyBorder="1" applyAlignment="1">
      <alignment wrapText="1"/>
    </xf>
    <xf numFmtId="3" fontId="3" fillId="0" borderId="53" xfId="0" applyNumberFormat="1" applyFont="1" applyBorder="1"/>
    <xf numFmtId="0" fontId="3" fillId="0" borderId="44" xfId="0" applyFont="1" applyBorder="1"/>
    <xf numFmtId="3" fontId="3" fillId="0" borderId="30" xfId="0" applyNumberFormat="1" applyFont="1" applyBorder="1"/>
    <xf numFmtId="0" fontId="3" fillId="0" borderId="32" xfId="0" applyFont="1" applyBorder="1" applyAlignment="1">
      <alignment wrapText="1"/>
    </xf>
    <xf numFmtId="0" fontId="3" fillId="0" borderId="54" xfId="0" applyFont="1" applyBorder="1"/>
    <xf numFmtId="3" fontId="3" fillId="0" borderId="32" xfId="0" applyNumberFormat="1" applyFont="1" applyBorder="1"/>
    <xf numFmtId="0" fontId="7" fillId="0" borderId="32" xfId="0" applyFont="1" applyBorder="1" applyAlignment="1">
      <alignment vertical="center" wrapText="1"/>
    </xf>
    <xf numFmtId="3" fontId="3" fillId="0" borderId="5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6" xfId="0" applyFont="1" applyBorder="1" applyAlignment="1">
      <alignment vertical="center" wrapText="1"/>
    </xf>
    <xf numFmtId="3" fontId="3" fillId="0" borderId="32" xfId="0" applyNumberFormat="1" applyFont="1" applyBorder="1" applyAlignment="1">
      <alignment vertical="center"/>
    </xf>
    <xf numFmtId="0" fontId="7" fillId="0" borderId="32" xfId="0" applyFont="1" applyBorder="1" applyAlignment="1">
      <alignment wrapText="1"/>
    </xf>
    <xf numFmtId="0" fontId="7" fillId="0" borderId="36" xfId="0" applyFont="1" applyBorder="1" applyAlignment="1">
      <alignment horizontal="left" wrapText="1"/>
    </xf>
    <xf numFmtId="0" fontId="12" fillId="0" borderId="36" xfId="0" applyFont="1" applyBorder="1" applyAlignment="1">
      <alignment horizontal="left"/>
    </xf>
    <xf numFmtId="0" fontId="3" fillId="0" borderId="35" xfId="0" applyFont="1" applyBorder="1"/>
    <xf numFmtId="3" fontId="3" fillId="0" borderId="31" xfId="0" applyNumberFormat="1" applyFont="1" applyBorder="1"/>
    <xf numFmtId="0" fontId="3" fillId="0" borderId="32" xfId="0" applyFont="1" applyBorder="1"/>
    <xf numFmtId="0" fontId="3" fillId="0" borderId="31" xfId="0" applyFont="1" applyBorder="1"/>
    <xf numFmtId="0" fontId="3" fillId="0" borderId="36" xfId="0" applyFont="1" applyBorder="1"/>
    <xf numFmtId="3" fontId="3" fillId="0" borderId="28" xfId="0" applyNumberFormat="1" applyFont="1" applyBorder="1"/>
    <xf numFmtId="0" fontId="36" fillId="4" borderId="29" xfId="0" applyFont="1" applyFill="1" applyBorder="1"/>
    <xf numFmtId="168" fontId="36" fillId="4" borderId="29" xfId="1" applyNumberFormat="1" applyFont="1" applyFill="1" applyBorder="1" applyAlignment="1">
      <alignment horizontal="right"/>
    </xf>
    <xf numFmtId="0" fontId="36" fillId="4" borderId="1" xfId="0" applyFont="1" applyFill="1" applyBorder="1"/>
    <xf numFmtId="3" fontId="36" fillId="4" borderId="29" xfId="0" applyNumberFormat="1" applyFont="1" applyFill="1" applyBorder="1" applyAlignment="1">
      <alignment horizontal="right"/>
    </xf>
    <xf numFmtId="0" fontId="38" fillId="0" borderId="0" xfId="0" applyFont="1"/>
    <xf numFmtId="3" fontId="3" fillId="0" borderId="0" xfId="0" applyNumberFormat="1" applyFont="1"/>
    <xf numFmtId="0" fontId="37" fillId="5" borderId="0" xfId="0" applyFont="1" applyFill="1" applyAlignment="1">
      <alignment horizontal="center"/>
    </xf>
    <xf numFmtId="0" fontId="0" fillId="5" borderId="0" xfId="0" applyFill="1"/>
    <xf numFmtId="3" fontId="2" fillId="4" borderId="29" xfId="0" applyNumberFormat="1" applyFont="1" applyFill="1" applyBorder="1" applyAlignment="1">
      <alignment horizontal="right"/>
    </xf>
    <xf numFmtId="168" fontId="2" fillId="4" borderId="29" xfId="1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2" fillId="7" borderId="20" xfId="2" applyFont="1" applyFill="1" applyBorder="1" applyAlignment="1">
      <alignment horizontal="center" vertical="center" shrinkToFit="1"/>
    </xf>
    <xf numFmtId="0" fontId="2" fillId="0" borderId="20" xfId="2" applyFont="1" applyBorder="1" applyAlignment="1">
      <alignment horizontal="center" vertical="center" shrinkToFit="1"/>
    </xf>
    <xf numFmtId="3" fontId="5" fillId="0" borderId="8" xfId="2" applyNumberFormat="1" applyFont="1" applyBorder="1" applyAlignment="1">
      <alignment vertical="center"/>
    </xf>
    <xf numFmtId="3" fontId="5" fillId="0" borderId="56" xfId="2" applyNumberFormat="1" applyFont="1" applyBorder="1" applyAlignment="1">
      <alignment vertical="center"/>
    </xf>
    <xf numFmtId="3" fontId="5" fillId="0" borderId="57" xfId="2" applyNumberFormat="1" applyFont="1" applyBorder="1" applyAlignment="1">
      <alignment vertical="center"/>
    </xf>
    <xf numFmtId="3" fontId="5" fillId="0" borderId="35" xfId="2" applyNumberFormat="1" applyFont="1" applyBorder="1" applyAlignment="1">
      <alignment vertical="center"/>
    </xf>
    <xf numFmtId="3" fontId="5" fillId="0" borderId="11" xfId="2" applyNumberFormat="1" applyFont="1" applyBorder="1" applyAlignment="1">
      <alignment vertical="center"/>
    </xf>
    <xf numFmtId="3" fontId="5" fillId="0" borderId="52" xfId="2" applyNumberFormat="1" applyFont="1" applyBorder="1" applyAlignment="1">
      <alignment vertical="center"/>
    </xf>
    <xf numFmtId="3" fontId="5" fillId="0" borderId="40" xfId="2" applyNumberFormat="1" applyFont="1" applyBorder="1" applyAlignment="1">
      <alignment vertical="center"/>
    </xf>
    <xf numFmtId="3" fontId="5" fillId="0" borderId="36" xfId="2" applyNumberFormat="1" applyFont="1" applyBorder="1" applyAlignment="1">
      <alignment vertical="center"/>
    </xf>
    <xf numFmtId="3" fontId="8" fillId="2" borderId="11" xfId="3" applyNumberFormat="1" applyFont="1" applyFill="1" applyBorder="1" applyAlignment="1">
      <alignment vertical="center" wrapText="1"/>
    </xf>
    <xf numFmtId="3" fontId="8" fillId="2" borderId="52" xfId="3" applyNumberFormat="1" applyFont="1" applyFill="1" applyBorder="1" applyAlignment="1">
      <alignment vertical="center" wrapText="1"/>
    </xf>
    <xf numFmtId="3" fontId="8" fillId="2" borderId="40" xfId="3" applyNumberFormat="1" applyFont="1" applyFill="1" applyBorder="1" applyAlignment="1">
      <alignment vertical="center" wrapText="1"/>
    </xf>
    <xf numFmtId="3" fontId="8" fillId="2" borderId="36" xfId="3" applyNumberFormat="1" applyFont="1" applyFill="1" applyBorder="1" applyAlignment="1">
      <alignment vertical="center" wrapText="1"/>
    </xf>
    <xf numFmtId="9" fontId="5" fillId="0" borderId="40" xfId="4" applyFont="1" applyFill="1" applyBorder="1" applyAlignment="1">
      <alignment vertical="center"/>
    </xf>
    <xf numFmtId="9" fontId="8" fillId="2" borderId="40" xfId="4" applyFont="1" applyFill="1" applyBorder="1" applyAlignment="1">
      <alignment vertical="center" wrapText="1"/>
    </xf>
    <xf numFmtId="3" fontId="2" fillId="2" borderId="14" xfId="3" applyNumberFormat="1" applyFont="1" applyFill="1" applyBorder="1" applyAlignment="1">
      <alignment vertical="center" wrapText="1"/>
    </xf>
    <xf numFmtId="3" fontId="2" fillId="2" borderId="58" xfId="3" applyNumberFormat="1" applyFont="1" applyFill="1" applyBorder="1" applyAlignment="1">
      <alignment vertical="center" wrapText="1"/>
    </xf>
    <xf numFmtId="9" fontId="2" fillId="2" borderId="53" xfId="4" applyFont="1" applyFill="1" applyBorder="1" applyAlignment="1">
      <alignment vertical="center" wrapText="1"/>
    </xf>
    <xf numFmtId="3" fontId="2" fillId="2" borderId="45" xfId="3" applyNumberFormat="1" applyFont="1" applyFill="1" applyBorder="1" applyAlignment="1">
      <alignment vertical="center" wrapText="1"/>
    </xf>
    <xf numFmtId="3" fontId="2" fillId="2" borderId="17" xfId="3" applyNumberFormat="1" applyFont="1" applyFill="1" applyBorder="1" applyAlignment="1">
      <alignment vertical="center" wrapText="1"/>
    </xf>
    <xf numFmtId="3" fontId="2" fillId="2" borderId="59" xfId="3" applyNumberFormat="1" applyFont="1" applyFill="1" applyBorder="1" applyAlignment="1">
      <alignment vertical="center" wrapText="1"/>
    </xf>
    <xf numFmtId="9" fontId="2" fillId="2" borderId="3" xfId="4" applyFont="1" applyFill="1" applyBorder="1" applyAlignment="1">
      <alignment vertical="center" wrapText="1"/>
    </xf>
    <xf numFmtId="3" fontId="2" fillId="2" borderId="1" xfId="3" applyNumberFormat="1" applyFont="1" applyFill="1" applyBorder="1" applyAlignment="1">
      <alignment vertical="center" wrapText="1"/>
    </xf>
    <xf numFmtId="3" fontId="5" fillId="0" borderId="20" xfId="2" applyNumberFormat="1" applyFont="1" applyBorder="1" applyAlignment="1">
      <alignment vertical="center"/>
    </xf>
    <xf numFmtId="3" fontId="5" fillId="0" borderId="55" xfId="2" applyNumberFormat="1" applyFont="1" applyBorder="1" applyAlignment="1">
      <alignment vertical="center"/>
    </xf>
    <xf numFmtId="3" fontId="5" fillId="0" borderId="47" xfId="2" applyNumberFormat="1" applyFont="1" applyBorder="1" applyAlignment="1">
      <alignment vertical="center"/>
    </xf>
    <xf numFmtId="3" fontId="5" fillId="0" borderId="44" xfId="2" applyNumberFormat="1" applyFont="1" applyBorder="1" applyAlignment="1">
      <alignment vertical="center"/>
    </xf>
    <xf numFmtId="3" fontId="2" fillId="2" borderId="23" xfId="3" applyNumberFormat="1" applyFont="1" applyFill="1" applyBorder="1" applyAlignment="1">
      <alignment vertical="center" wrapText="1"/>
    </xf>
    <xf numFmtId="3" fontId="2" fillId="2" borderId="60" xfId="3" applyNumberFormat="1" applyFont="1" applyFill="1" applyBorder="1" applyAlignment="1">
      <alignment vertical="center" wrapText="1"/>
    </xf>
    <xf numFmtId="9" fontId="2" fillId="2" borderId="48" xfId="4" applyFont="1" applyFill="1" applyBorder="1" applyAlignment="1">
      <alignment vertical="center" wrapText="1"/>
    </xf>
    <xf numFmtId="3" fontId="2" fillId="2" borderId="61" xfId="3" applyNumberFormat="1" applyFont="1" applyFill="1" applyBorder="1" applyAlignment="1">
      <alignment vertical="center" wrapText="1"/>
    </xf>
    <xf numFmtId="3" fontId="7" fillId="2" borderId="11" xfId="3" applyNumberFormat="1" applyFill="1" applyBorder="1" applyAlignment="1">
      <alignment vertical="center" wrapText="1"/>
    </xf>
    <xf numFmtId="3" fontId="7" fillId="2" borderId="52" xfId="3" applyNumberFormat="1" applyFill="1" applyBorder="1" applyAlignment="1">
      <alignment vertical="center" wrapText="1"/>
    </xf>
    <xf numFmtId="3" fontId="7" fillId="2" borderId="40" xfId="3" applyNumberFormat="1" applyFill="1" applyBorder="1" applyAlignment="1">
      <alignment vertical="center" wrapText="1"/>
    </xf>
    <xf numFmtId="3" fontId="7" fillId="2" borderId="36" xfId="3" applyNumberFormat="1" applyFill="1" applyBorder="1" applyAlignment="1">
      <alignment vertical="center" wrapText="1"/>
    </xf>
    <xf numFmtId="3" fontId="2" fillId="2" borderId="11" xfId="3" applyNumberFormat="1" applyFont="1" applyFill="1" applyBorder="1" applyAlignment="1">
      <alignment vertical="center" wrapText="1"/>
    </xf>
    <xf numFmtId="3" fontId="2" fillId="2" borderId="52" xfId="3" applyNumberFormat="1" applyFont="1" applyFill="1" applyBorder="1" applyAlignment="1">
      <alignment vertical="center" wrapText="1"/>
    </xf>
    <xf numFmtId="3" fontId="2" fillId="2" borderId="40" xfId="3" applyNumberFormat="1" applyFont="1" applyFill="1" applyBorder="1" applyAlignment="1">
      <alignment vertical="center" wrapText="1"/>
    </xf>
    <xf numFmtId="3" fontId="2" fillId="2" borderId="36" xfId="3" applyNumberFormat="1" applyFont="1" applyFill="1" applyBorder="1" applyAlignment="1">
      <alignment vertical="center" wrapText="1"/>
    </xf>
    <xf numFmtId="3" fontId="2" fillId="2" borderId="53" xfId="3" applyNumberFormat="1" applyFont="1" applyFill="1" applyBorder="1" applyAlignment="1">
      <alignment vertical="center" wrapText="1"/>
    </xf>
    <xf numFmtId="0" fontId="2" fillId="7" borderId="21" xfId="2" applyFont="1" applyFill="1" applyBorder="1" applyAlignment="1">
      <alignment horizontal="center" vertical="center" shrinkToFit="1"/>
    </xf>
    <xf numFmtId="0" fontId="2" fillId="7" borderId="19" xfId="2" applyFont="1" applyFill="1" applyBorder="1" applyAlignment="1">
      <alignment horizontal="center" vertical="center" shrinkToFit="1"/>
    </xf>
    <xf numFmtId="3" fontId="5" fillId="0" borderId="7" xfId="2" applyNumberFormat="1" applyFont="1" applyBorder="1" applyAlignment="1">
      <alignment vertical="center"/>
    </xf>
    <xf numFmtId="3" fontId="5" fillId="0" borderId="10" xfId="2" applyNumberFormat="1" applyFont="1" applyBorder="1" applyAlignment="1">
      <alignment vertical="center"/>
    </xf>
    <xf numFmtId="3" fontId="8" fillId="2" borderId="10" xfId="3" applyNumberFormat="1" applyFont="1" applyFill="1" applyBorder="1" applyAlignment="1">
      <alignment vertical="center" wrapText="1"/>
    </xf>
    <xf numFmtId="3" fontId="2" fillId="2" borderId="13" xfId="3" applyNumberFormat="1" applyFont="1" applyFill="1" applyBorder="1" applyAlignment="1">
      <alignment vertical="center" wrapText="1"/>
    </xf>
    <xf numFmtId="3" fontId="2" fillId="2" borderId="16" xfId="3" applyNumberFormat="1" applyFont="1" applyFill="1" applyBorder="1" applyAlignment="1">
      <alignment vertical="center" wrapText="1"/>
    </xf>
    <xf numFmtId="3" fontId="5" fillId="0" borderId="19" xfId="2" applyNumberFormat="1" applyFont="1" applyBorder="1" applyAlignment="1">
      <alignment vertical="center"/>
    </xf>
    <xf numFmtId="3" fontId="5" fillId="0" borderId="32" xfId="2" applyNumberFormat="1" applyFont="1" applyBorder="1" applyAlignment="1">
      <alignment vertical="center"/>
    </xf>
    <xf numFmtId="3" fontId="2" fillId="2" borderId="22" xfId="3" applyNumberFormat="1" applyFont="1" applyFill="1" applyBorder="1" applyAlignment="1">
      <alignment vertical="center" wrapText="1"/>
    </xf>
    <xf numFmtId="3" fontId="7" fillId="2" borderId="10" xfId="3" applyNumberFormat="1" applyFill="1" applyBorder="1" applyAlignment="1">
      <alignment vertical="center" wrapText="1"/>
    </xf>
    <xf numFmtId="3" fontId="2" fillId="2" borderId="10" xfId="3" applyNumberFormat="1" applyFont="1" applyFill="1" applyBorder="1" applyAlignment="1">
      <alignment vertical="center" wrapText="1"/>
    </xf>
    <xf numFmtId="0" fontId="2" fillId="0" borderId="19" xfId="2" applyFont="1" applyBorder="1" applyAlignment="1">
      <alignment horizontal="center" vertical="center" shrinkToFit="1"/>
    </xf>
    <xf numFmtId="14" fontId="2" fillId="7" borderId="24" xfId="2" applyNumberFormat="1" applyFont="1" applyFill="1" applyBorder="1" applyAlignment="1">
      <alignment horizontal="center" vertical="center" shrinkToFit="1"/>
    </xf>
    <xf numFmtId="14" fontId="2" fillId="7" borderId="22" xfId="2" applyNumberFormat="1" applyFont="1" applyFill="1" applyBorder="1" applyAlignment="1">
      <alignment horizontal="center" vertical="center" shrinkToFit="1"/>
    </xf>
    <xf numFmtId="14" fontId="2" fillId="7" borderId="23" xfId="2" applyNumberFormat="1" applyFont="1" applyFill="1" applyBorder="1" applyAlignment="1">
      <alignment horizontal="center" vertical="center" shrinkToFit="1"/>
    </xf>
    <xf numFmtId="14" fontId="2" fillId="0" borderId="22" xfId="2" applyNumberFormat="1" applyFont="1" applyBorder="1" applyAlignment="1">
      <alignment horizontal="center" vertical="center" shrinkToFit="1"/>
    </xf>
    <xf numFmtId="14" fontId="2" fillId="0" borderId="23" xfId="2" applyNumberFormat="1" applyFont="1" applyBorder="1" applyAlignment="1">
      <alignment horizontal="center" vertical="center" shrinkToFit="1"/>
    </xf>
    <xf numFmtId="3" fontId="5" fillId="0" borderId="49" xfId="2" applyNumberFormat="1" applyFont="1" applyBorder="1" applyAlignment="1">
      <alignment horizontal="right" vertical="center"/>
    </xf>
    <xf numFmtId="3" fontId="5" fillId="0" borderId="50" xfId="2" applyNumberFormat="1" applyFont="1" applyBorder="1" applyAlignment="1">
      <alignment horizontal="right" vertical="center"/>
    </xf>
    <xf numFmtId="3" fontId="5" fillId="0" borderId="50" xfId="2" quotePrefix="1" applyNumberFormat="1" applyFont="1" applyBorder="1" applyAlignment="1">
      <alignment horizontal="right" vertical="center"/>
    </xf>
    <xf numFmtId="0" fontId="5" fillId="0" borderId="50" xfId="2" quotePrefix="1" applyFont="1" applyBorder="1" applyAlignment="1">
      <alignment horizontal="right" vertical="center"/>
    </xf>
    <xf numFmtId="3" fontId="7" fillId="2" borderId="50" xfId="3" applyNumberFormat="1" applyFill="1" applyBorder="1" applyAlignment="1">
      <alignment horizontal="right" vertical="center" wrapText="1"/>
    </xf>
    <xf numFmtId="3" fontId="2" fillId="2" borderId="50" xfId="3" applyNumberFormat="1" applyFont="1" applyFill="1" applyBorder="1" applyAlignment="1">
      <alignment horizontal="right" vertical="center" wrapText="1"/>
    </xf>
    <xf numFmtId="3" fontId="2" fillId="2" borderId="51" xfId="3" applyNumberFormat="1" applyFont="1" applyFill="1" applyBorder="1" applyAlignment="1">
      <alignment horizontal="right" vertical="center" wrapText="1"/>
    </xf>
    <xf numFmtId="3" fontId="0" fillId="0" borderId="62" xfId="0" applyNumberFormat="1" applyBorder="1"/>
    <xf numFmtId="3" fontId="2" fillId="2" borderId="25" xfId="3" applyNumberFormat="1" applyFont="1" applyFill="1" applyBorder="1" applyAlignment="1">
      <alignment horizontal="right" vertical="center" wrapText="1"/>
    </xf>
    <xf numFmtId="3" fontId="5" fillId="0" borderId="8" xfId="2" applyNumberFormat="1" applyFont="1" applyBorder="1" applyAlignment="1">
      <alignment horizontal="right" vertical="center"/>
    </xf>
    <xf numFmtId="9" fontId="5" fillId="0" borderId="57" xfId="4" applyFont="1" applyFill="1" applyBorder="1" applyAlignment="1">
      <alignment horizontal="right" vertical="center"/>
    </xf>
    <xf numFmtId="3" fontId="5" fillId="0" borderId="11" xfId="2" applyNumberFormat="1" applyFont="1" applyBorder="1" applyAlignment="1">
      <alignment horizontal="right" vertical="center"/>
    </xf>
    <xf numFmtId="9" fontId="5" fillId="0" borderId="40" xfId="4" applyFont="1" applyFill="1" applyBorder="1" applyAlignment="1">
      <alignment horizontal="right" vertical="center"/>
    </xf>
    <xf numFmtId="3" fontId="5" fillId="0" borderId="11" xfId="2" quotePrefix="1" applyNumberFormat="1" applyFont="1" applyBorder="1" applyAlignment="1">
      <alignment horizontal="right" vertical="center"/>
    </xf>
    <xf numFmtId="9" fontId="5" fillId="0" borderId="40" xfId="4" quotePrefix="1" applyFont="1" applyFill="1" applyBorder="1" applyAlignment="1">
      <alignment horizontal="right" vertical="center"/>
    </xf>
    <xf numFmtId="0" fontId="5" fillId="0" borderId="11" xfId="2" quotePrefix="1" applyFont="1" applyBorder="1" applyAlignment="1">
      <alignment horizontal="right" vertical="center"/>
    </xf>
    <xf numFmtId="3" fontId="7" fillId="2" borderId="11" xfId="3" applyNumberFormat="1" applyFill="1" applyBorder="1" applyAlignment="1">
      <alignment horizontal="right" vertical="center" wrapText="1"/>
    </xf>
    <xf numFmtId="9" fontId="7" fillId="2" borderId="40" xfId="4" applyFont="1" applyFill="1" applyBorder="1" applyAlignment="1">
      <alignment horizontal="right" vertical="center" wrapText="1"/>
    </xf>
    <xf numFmtId="3" fontId="2" fillId="2" borderId="11" xfId="3" applyNumberFormat="1" applyFont="1" applyFill="1" applyBorder="1" applyAlignment="1">
      <alignment horizontal="right" vertical="center" wrapText="1"/>
    </xf>
    <xf numFmtId="9" fontId="2" fillId="2" borderId="40" xfId="4" applyFont="1" applyFill="1" applyBorder="1" applyAlignment="1">
      <alignment horizontal="right" vertical="center" wrapText="1"/>
    </xf>
    <xf numFmtId="3" fontId="7" fillId="2" borderId="40" xfId="3" applyNumberFormat="1" applyFill="1" applyBorder="1" applyAlignment="1">
      <alignment horizontal="right" vertical="center" wrapText="1"/>
    </xf>
    <xf numFmtId="3" fontId="2" fillId="2" borderId="23" xfId="3" applyNumberFormat="1" applyFont="1" applyFill="1" applyBorder="1" applyAlignment="1">
      <alignment horizontal="right" vertical="center" wrapText="1"/>
    </xf>
    <xf numFmtId="9" fontId="2" fillId="2" borderId="48" xfId="4" applyFont="1" applyFill="1" applyBorder="1" applyAlignment="1">
      <alignment horizontal="right" vertical="center" wrapText="1"/>
    </xf>
    <xf numFmtId="9" fontId="0" fillId="0" borderId="47" xfId="4" applyFont="1" applyBorder="1"/>
    <xf numFmtId="9" fontId="0" fillId="0" borderId="21" xfId="4" applyFont="1" applyBorder="1"/>
    <xf numFmtId="3" fontId="2" fillId="2" borderId="17" xfId="3" applyNumberFormat="1" applyFont="1" applyFill="1" applyBorder="1" applyAlignment="1">
      <alignment horizontal="right" vertical="center" wrapText="1"/>
    </xf>
    <xf numFmtId="9" fontId="2" fillId="2" borderId="3" xfId="4" applyFont="1" applyFill="1" applyBorder="1" applyAlignment="1">
      <alignment horizontal="right" vertical="center" wrapText="1"/>
    </xf>
    <xf numFmtId="0" fontId="2" fillId="7" borderId="62" xfId="2" applyFont="1" applyFill="1" applyBorder="1" applyAlignment="1">
      <alignment horizontal="center" vertical="center" shrinkToFit="1"/>
    </xf>
    <xf numFmtId="14" fontId="2" fillId="7" borderId="51" xfId="2" applyNumberFormat="1" applyFont="1" applyFill="1" applyBorder="1" applyAlignment="1">
      <alignment horizontal="center" vertical="center" shrinkToFit="1"/>
    </xf>
    <xf numFmtId="3" fontId="5" fillId="0" borderId="7" xfId="2" applyNumberFormat="1" applyFont="1" applyBorder="1" applyAlignment="1">
      <alignment horizontal="right" vertical="center"/>
    </xf>
    <xf numFmtId="3" fontId="5" fillId="0" borderId="10" xfId="2" applyNumberFormat="1" applyFont="1" applyBorder="1" applyAlignment="1">
      <alignment horizontal="right" vertical="center"/>
    </xf>
    <xf numFmtId="3" fontId="5" fillId="0" borderId="10" xfId="2" quotePrefix="1" applyNumberFormat="1" applyFont="1" applyBorder="1" applyAlignment="1">
      <alignment horizontal="right" vertical="center"/>
    </xf>
    <xf numFmtId="0" fontId="5" fillId="0" borderId="10" xfId="2" quotePrefix="1" applyFont="1" applyBorder="1" applyAlignment="1">
      <alignment horizontal="right" vertical="center"/>
    </xf>
    <xf numFmtId="3" fontId="7" fillId="2" borderId="10" xfId="3" applyNumberFormat="1" applyFill="1" applyBorder="1" applyAlignment="1">
      <alignment horizontal="right" vertical="center" wrapText="1"/>
    </xf>
    <xf numFmtId="3" fontId="2" fillId="2" borderId="10" xfId="3" applyNumberFormat="1" applyFont="1" applyFill="1" applyBorder="1" applyAlignment="1">
      <alignment horizontal="right" vertical="center" wrapText="1"/>
    </xf>
    <xf numFmtId="3" fontId="7" fillId="2" borderId="36" xfId="3" applyNumberFormat="1" applyFill="1" applyBorder="1" applyAlignment="1">
      <alignment horizontal="right" vertical="center" wrapText="1"/>
    </xf>
    <xf numFmtId="3" fontId="5" fillId="0" borderId="36" xfId="2" applyNumberFormat="1" applyFont="1" applyBorder="1" applyAlignment="1">
      <alignment horizontal="right" vertical="center"/>
    </xf>
    <xf numFmtId="3" fontId="2" fillId="2" borderId="61" xfId="3" applyNumberFormat="1" applyFont="1" applyFill="1" applyBorder="1" applyAlignment="1">
      <alignment horizontal="right" vertical="center" wrapText="1"/>
    </xf>
    <xf numFmtId="3" fontId="0" fillId="0" borderId="44" xfId="0" applyNumberFormat="1" applyBorder="1"/>
    <xf numFmtId="3" fontId="2" fillId="2" borderId="1" xfId="3" applyNumberFormat="1" applyFont="1" applyFill="1" applyBorder="1" applyAlignment="1">
      <alignment horizontal="right" vertical="center" wrapText="1"/>
    </xf>
    <xf numFmtId="3" fontId="5" fillId="0" borderId="35" xfId="2" applyNumberFormat="1" applyFont="1" applyBorder="1" applyAlignment="1">
      <alignment horizontal="right" vertical="center"/>
    </xf>
    <xf numFmtId="3" fontId="5" fillId="0" borderId="36" xfId="2" quotePrefix="1" applyNumberFormat="1" applyFont="1" applyBorder="1" applyAlignment="1">
      <alignment horizontal="right" vertical="center"/>
    </xf>
    <xf numFmtId="0" fontId="5" fillId="0" borderId="36" xfId="2" quotePrefix="1" applyFont="1" applyBorder="1" applyAlignment="1">
      <alignment horizontal="right" vertical="center"/>
    </xf>
    <xf numFmtId="3" fontId="2" fillId="2" borderId="36" xfId="3" applyNumberFormat="1" applyFont="1" applyFill="1" applyBorder="1" applyAlignment="1">
      <alignment horizontal="right" vertical="center" wrapText="1"/>
    </xf>
    <xf numFmtId="0" fontId="12" fillId="0" borderId="27" xfId="0" applyFont="1" applyBorder="1" applyAlignment="1">
      <alignment horizontal="left" wrapText="1"/>
    </xf>
    <xf numFmtId="0" fontId="12" fillId="0" borderId="31" xfId="0" applyFont="1" applyBorder="1" applyAlignment="1">
      <alignment horizontal="left" vertical="center"/>
    </xf>
    <xf numFmtId="3" fontId="12" fillId="0" borderId="0" xfId="0" applyNumberFormat="1" applyFont="1" applyAlignment="1">
      <alignment horizontal="left" vertical="center"/>
    </xf>
    <xf numFmtId="0" fontId="12" fillId="0" borderId="31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3" fontId="12" fillId="0" borderId="30" xfId="0" applyNumberFormat="1" applyFont="1" applyBorder="1" applyAlignment="1">
      <alignment vertical="center"/>
    </xf>
    <xf numFmtId="3" fontId="12" fillId="0" borderId="31" xfId="0" applyNumberFormat="1" applyFont="1" applyBorder="1" applyAlignment="1">
      <alignment horizontal="right" vertical="center"/>
    </xf>
    <xf numFmtId="0" fontId="13" fillId="4" borderId="39" xfId="0" applyFont="1" applyFill="1" applyBorder="1" applyAlignment="1">
      <alignment vertical="center"/>
    </xf>
    <xf numFmtId="3" fontId="12" fillId="5" borderId="0" xfId="0" applyNumberFormat="1" applyFont="1" applyFill="1"/>
    <xf numFmtId="0" fontId="16" fillId="0" borderId="0" xfId="0" applyFont="1"/>
    <xf numFmtId="0" fontId="12" fillId="0" borderId="0" xfId="0" applyFont="1" applyAlignment="1">
      <alignment vertical="center"/>
    </xf>
    <xf numFmtId="0" fontId="40" fillId="5" borderId="21" xfId="0" applyFont="1" applyFill="1" applyBorder="1" applyAlignment="1">
      <alignment horizontal="center" vertical="center" wrapText="1"/>
    </xf>
    <xf numFmtId="0" fontId="40" fillId="5" borderId="24" xfId="0" applyFont="1" applyFill="1" applyBorder="1" applyAlignment="1">
      <alignment horizontal="center" vertical="center" wrapText="1"/>
    </xf>
    <xf numFmtId="0" fontId="4" fillId="7" borderId="20" xfId="2" applyFont="1" applyFill="1" applyBorder="1" applyAlignment="1">
      <alignment horizontal="center" vertical="center" wrapText="1"/>
    </xf>
    <xf numFmtId="0" fontId="4" fillId="7" borderId="23" xfId="2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165" fontId="4" fillId="7" borderId="19" xfId="2" applyNumberFormat="1" applyFont="1" applyFill="1" applyBorder="1" applyAlignment="1">
      <alignment horizontal="center" vertical="center" wrapText="1"/>
    </xf>
    <xf numFmtId="165" fontId="4" fillId="7" borderId="22" xfId="2" applyNumberFormat="1" applyFont="1" applyFill="1" applyBorder="1" applyAlignment="1">
      <alignment horizontal="center" vertical="center" wrapText="1"/>
    </xf>
    <xf numFmtId="0" fontId="4" fillId="7" borderId="20" xfId="2" applyFont="1" applyFill="1" applyBorder="1" applyAlignment="1">
      <alignment horizontal="center" vertical="center"/>
    </xf>
    <xf numFmtId="0" fontId="4" fillId="7" borderId="23" xfId="2" applyFont="1" applyFill="1" applyBorder="1" applyAlignment="1">
      <alignment horizontal="center" vertical="center"/>
    </xf>
    <xf numFmtId="0" fontId="40" fillId="7" borderId="21" xfId="0" applyFont="1" applyFill="1" applyBorder="1" applyAlignment="1">
      <alignment horizontal="center" vertical="center" wrapText="1"/>
    </xf>
    <xf numFmtId="0" fontId="40" fillId="7" borderId="2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5" fillId="4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9" fillId="0" borderId="0" xfId="0" applyFont="1" applyAlignment="1">
      <alignment horizontal="left"/>
    </xf>
    <xf numFmtId="0" fontId="2" fillId="4" borderId="41" xfId="0" applyFont="1" applyFill="1" applyBorder="1" applyAlignment="1">
      <alignment horizontal="center" wrapText="1"/>
    </xf>
    <xf numFmtId="0" fontId="2" fillId="4" borderId="43" xfId="0" applyFont="1" applyFill="1" applyBorder="1" applyAlignment="1">
      <alignment horizontal="center" wrapText="1"/>
    </xf>
    <xf numFmtId="0" fontId="37" fillId="4" borderId="0" xfId="0" applyFont="1" applyFill="1" applyAlignment="1">
      <alignment horizontal="center" vertical="center"/>
    </xf>
    <xf numFmtId="0" fontId="0" fillId="0" borderId="0" xfId="0" applyAlignment="1">
      <alignment horizontal="left" wrapText="1"/>
    </xf>
    <xf numFmtId="0" fontId="9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/>
    </xf>
    <xf numFmtId="0" fontId="2" fillId="0" borderId="6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9" fillId="6" borderId="0" xfId="0" applyFont="1" applyFill="1" applyAlignment="1">
      <alignment horizontal="center"/>
    </xf>
    <xf numFmtId="0" fontId="19" fillId="0" borderId="43" xfId="0" applyFont="1" applyBorder="1" applyAlignment="1">
      <alignment horizontal="right"/>
    </xf>
    <xf numFmtId="0" fontId="25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25" fillId="4" borderId="0" xfId="0" applyFont="1" applyFill="1" applyAlignment="1">
      <alignment horizontal="center"/>
    </xf>
    <xf numFmtId="0" fontId="28" fillId="0" borderId="43" xfId="0" applyFont="1" applyBorder="1" applyAlignment="1">
      <alignment horizontal="right"/>
    </xf>
    <xf numFmtId="0" fontId="15" fillId="6" borderId="0" xfId="0" applyFont="1" applyFill="1" applyAlignment="1">
      <alignment horizontal="center"/>
    </xf>
  </cellXfs>
  <cellStyles count="5">
    <cellStyle name="Ezres" xfId="1" builtinId="3"/>
    <cellStyle name="Normál" xfId="0" builtinId="0"/>
    <cellStyle name="Normál 2" xfId="2"/>
    <cellStyle name="Normál_12dmelléklet" xfId="3"/>
    <cellStyle name="Százalék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200-000032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200-000033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200-000034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200-00003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200-00003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200-00003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200-00003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200-000039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200-00003A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200-00003B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200-00003C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200-00003D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200-00003E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200-00003F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200-000040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200-000041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200-000042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200-000043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200-000044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200-00004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200-00004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200-00004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200-00004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200-00004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200-00004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200-00004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200-00004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200-00004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200-00004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200-00004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200-00005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200-00005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200-00005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200-00005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200-00005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200-00005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200-00005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200-00005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200-00005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200-00005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200-00005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200-00005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200-00005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200-00005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200-00005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200-00005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200-00006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200-00006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200-00006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200-00006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200-00006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200-00006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200-00006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200-00006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200-00006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200-00006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200-00006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200-00006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200-00006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200-00006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200-00006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200-00006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200-00007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200-00007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200-00007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200-00007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200-00007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200-00007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200-00007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200-00007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200-00007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200-00007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200-00007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200-00007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200-00007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200-00007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200-00007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200-00007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200-00008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200-00008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200-00008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200-00008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200-00008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200-00008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200-00008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200-00008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200-00008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200-00008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200-00008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200-00008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200-00008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200-00008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200-00008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200-00008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200-00009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200-00009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200-00009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200-00009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200-00009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200-00009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200-00009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200-00009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200-00009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200-00009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200-00009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200-00009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200-00009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200-00009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200-00009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200-00009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200-0000A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200-0000A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200-0000A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200-0000A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200-0000A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200-0000A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200-0000A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200-0000A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200-0000A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200-0000A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200-0000A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200-0000A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200-0000A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200-0000A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200-0000A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200-0000A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200-0000B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200-0000B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200-0000B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200-0000B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200-0000B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200-0000B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200-0000B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200-0000B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200-0000B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200-0000B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200-0000B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200-0000B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200-0000B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200-0000B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200-0000B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200-0000B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200-0000C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200-0000C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200-0000C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200-0000C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200-0000C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200-0000C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200-0000C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200-0000C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200-0000C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200-0000C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200-0000C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200-0000C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200-0000C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200-0000C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200-0000C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200-0000C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200-0000D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200-0000D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200-0000D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200-0000D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200-0000D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200-0000D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200-0000D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200-0000D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200-0000D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47832FA6-EA38-4A78-BFD4-E974289B1243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DC83AFBC-9115-4884-A944-FC63B6D3999C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192CC8FC-A650-47FA-9BAF-B4FB0B25AF29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707A35FD-CA64-4952-BE9F-FAF1D9A54BFC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3786D9ED-927B-465D-A6F3-961D2222D707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5BE93A4F-B2A8-4C8B-A776-64D51D6DF242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AF2BD05-4228-4019-BCB9-3A99BCFB4186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E838B02A-A06E-47B3-ABDE-7062FA001FF5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75922BCB-CEC8-422F-B283-FD23AC0472C4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A573FD26-71D3-4BC1-A555-E1B99A0360E8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F22C84C7-F277-4E62-B54C-8D1998727E8B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2AE8DBF0-1EA8-4D2C-BC0C-BA09757D326A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A3194A60-5FBC-4171-8282-732ADD3054BD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FA68608-DE70-46CE-9EF2-E5E6055FDC95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5295F4B5-406B-4F01-A382-5D24812B6BA9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3459180C-11A2-4742-ABB7-23873DC245B4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15CC5172-9C53-4469-A0E5-E4F08220FC4A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90523706-59FA-4554-87A8-24152911F2B7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3B424B10-D7CC-4649-8339-CCC0341CF2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18D25637-B8F0-454C-9A44-B52EB1FA9B1F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8F6AB06B-2994-4B53-BD0C-5A20B7FCFA82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527C56FE-2F6E-4776-A800-23073F9D36D7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ECE4FC15-23CB-4DA0-8328-88A73B0ACBF9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DE631845-42EA-40FE-B05F-619DCBB9DF2B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384BF580-EC01-4E6D-9D1F-E4714F038A7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D79EFC36-73C7-481E-B90A-926C0E440514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52EAA261-21C6-4A71-9902-F05B3C5A3D23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73DD3C67-B625-44EE-91E7-01E07D4DCD28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FB8BBF0-728B-4DC0-8588-57C00D6DD53B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9504243A-91E6-4548-8E68-D7F746C2797B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F80D694E-18F4-4313-AD7D-DF29AC57055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8B4D9CED-5FEB-4C72-BC05-8B01FD84BA43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1FA9E8F8-14A6-4CA0-9AA8-BFDB639DAFEF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2D6E711C-35BE-43E7-A874-79FDC81901BF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2E601D7A-37AA-468F-9F05-B20A9B487B25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23CEB4FF-4B73-4C8A-8B7D-A37A8E0FB47C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B4B946EC-D4F0-47AA-B6B7-0A7FD6D1697B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64F02F3-23ED-44A3-8AEC-21633E47D3E4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BAE52FCE-EC44-4C3E-A073-21E95BDD4C6F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1A42E4DB-DC52-45F4-B10F-1D7A7CFADEAE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88BEB348-52CD-49ED-9C3A-8B9F7E826E08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4B0E190F-FF1E-455E-8818-19D88FD30CB0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B19769FA-3F29-49A5-A8A9-9D5DF59F8522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C1DCB633-3750-4A94-81D8-822F4134BB46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D7D619CC-A437-4346-BB3E-71E719547688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B193A12D-A039-4264-B705-1071E604A0F6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7BFEA6FC-AE6C-406A-B626-2B0CA37A026F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6EA55C9E-F08A-4388-8CD2-53B54028253B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1C6DBB71-834E-4BDB-AD7D-BAEB014AAB06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47597B95-9CA3-48AF-A957-DB9739978358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A4A9ECC8-86D6-469C-9E48-5BF0F455CBDE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8CD277E1-A9B6-47FF-8890-B6390AC8F208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C947F308-F7FE-4AB9-9B95-8E94300269C8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4BB812F5-720F-45E2-8CE9-03783E08ED69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2AADAD73-8845-49C6-814E-4C1AD408304B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50EFAAAD-BE0C-4C66-BAF3-F1A8DF2859F3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706A9A7C-D057-4D62-9E51-96CA87CB8242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133A3C49-B966-4E51-BF90-C6CF5FA031E0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4EFF6050-12C5-4FC3-89ED-D7217E35297F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6B5E8AAF-0833-4165-9116-90D3A87C3EA3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415A80E0-8574-46D5-912F-5DAE53E094F3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FFB44328-8501-4C5A-AF5B-4B01957E54AE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D0C87061-47AE-411E-A8A8-DACC45447B34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44C9DC65-7995-44E6-A184-17219FA40571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57439326-8750-49AC-98AA-FA4ED968DEEF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AA5DC9D5-D8D5-4DA6-AFAC-7A0211E358E9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32CB7359-06E8-4EEE-957F-710867FC619B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1A50715B-00FB-4DE1-A06E-B20041CB164B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5C0FA9FE-208C-42FD-8071-9AD27014CB41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1648476E-9033-443A-A007-1942A0B4136D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F41238BB-9A96-4E0E-82CF-397C90272086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8CF592D7-A7A6-4FF7-B0F7-B019EAFF8F59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D45513DF-B1D4-453A-ACE2-4612D88822CB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34CFBF94-75F6-4A02-A95A-709FA02A86CD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31B72E63-7FF0-4DC9-8EE3-AC8C66E62580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A9C1991-04AB-49B3-86A0-8D41F6E805BC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BBE3D11F-FE68-4161-8E83-7F8F87938940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F5DB4FC8-E4CE-4B1C-B633-9929F00EBB28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A80D159D-1E86-4F00-B374-F0C15E5322FE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7E6967B8-6A6D-45A8-A003-E486E495D76C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F25A5CAF-6F5A-4B5D-BE3C-0CADB31E987C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392D601D-E924-458C-B3F9-CBAEA19CB479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AF94C7AB-A42C-4009-B799-A02B3871681C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B5A44A97-4FC0-4942-9526-5DD52FCC3038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5A1A1A95-0ACC-4FC3-A6AD-1EE6F6097046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B6A923F3-47E4-4B4F-AD81-F111019AB0BD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97D39697-41EA-4122-B487-D5DE92EB76F9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6DC402BF-3D8A-45A7-9420-CF3ED8B70E82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E2B288C0-6FC9-4994-A192-A764BEC7C0A2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DC48E5F8-8062-40FA-A6FA-5B56952D9866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8C967304-EB99-4879-9D91-4EFFC162E64C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BA7D9D2D-61BE-4BA3-A6BA-C678F6A8166A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185EB42F-0358-4DFD-A357-D4A579EC4F20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FED36359-6A23-4628-BABA-0BF9B6705C99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8F68B576-25FD-4E07-B8E9-9FBED0866F99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6995756A-DF7E-4972-91B1-23DF7D22102E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C36CF8CB-BB4A-43B0-BF5E-2F257F335791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6C018A53-C3F8-4C61-8331-9FC279384CCD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5DE4E465-7A4F-423B-9BB8-59068D783FF3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290C9B37-CD61-4D45-BC55-057D5F3967F5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A333A952-6A3D-474F-90D9-51E074515C23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A5A76A0B-67E5-4F4B-988E-B08F25D59A30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2A031CD3-15E4-43D5-802B-DD912D24AE76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D4B247BC-B51D-4323-8860-2CE32E61F163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963DA7F2-A3C1-4EF9-8704-4BA7774A7859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D65BB0B4-B0F3-4EC5-A73C-25B8AD445D12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1982C709-24AA-498D-80F4-1F8C85D79CAD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C663E1A2-D889-4066-A4C9-9382BA9AE6C6}"/>
            </a:ext>
          </a:extLst>
        </xdr:cNvPr>
        <xdr:cNvSpPr txBox="1"/>
      </xdr:nvSpPr>
      <xdr:spPr>
        <a:xfrm>
          <a:off x="39090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3B1D7E7B-FD0D-42B3-9A70-106780C1A0F5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60881C8A-0709-49D9-8AD0-039870E69E14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86C91B13-B967-4CF2-8E76-F46ABA6652E1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BE04B23D-8692-486C-8F61-DFFA40DB1DC1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8429227C-EF6E-41B0-AFDD-7C8336321C62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2B7D1AAA-8086-4BDC-8A9F-A61546A6F31A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949923DA-4048-4295-A877-B7FB274C7E64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FFE036B4-74B7-4F27-8EDD-CCA16DD089A8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E44A2C35-4B61-477F-83BE-E43F6DBAD997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C4BE53CD-F25D-4C23-A648-A30EDB8FC034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55355B23-D24A-4C8C-94CF-5524E7A8B81C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3AADD567-962C-4BCE-A8F9-AA8612455E07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7A9F4D8C-A89D-4873-8974-0B3FB4B131BB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724FC2F3-BBB5-4243-B12D-85294FD5BD9A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28E34581-D77C-4846-A0E6-9CA72981CCB0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D24B6664-8179-4B81-9B18-1AAABC1F6177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154023A7-A008-4A81-B8E7-63F54B252814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CE67E45F-85CB-4A1D-B072-F7B8EE7B7DDA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A3BEC246-F187-4CC6-B1C9-1A806048BE50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9834066D-B0DE-4106-AB56-AEB27C8C4504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815157CE-1149-499B-AC13-94C3AA1EB43B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168CEBDE-8750-4DE4-AF29-DCA7EE56D2EA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DB2E3C14-2D82-4880-9EC4-75B3FC2AB911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A2B0D341-782A-4C3E-A945-31DE14FF6F3E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5E0F720B-E727-4E30-9D3D-5FDA23B1F627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7EE36B68-01F6-453D-AAC5-8719A6942101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AE3EBB56-D3C6-496E-9CE7-575BAD9CF41D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B85CC3A4-B4C8-4812-829F-652EBE933919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AB88C1C0-B5F7-49B6-A04C-A772200FF9C6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A09C0852-E777-4E4B-A488-21B2E09DE1F5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4CA7A7C9-9381-40AB-9255-5A817E35CECA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21683DD4-ACAB-4B74-9766-78A40FDD90BC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A2400B67-177C-4337-B335-C76ECDBC4C38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37922A81-F8BC-4536-A7F9-9CFFB3B7BDC0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E074C595-7409-4294-AC51-4C2BE09D50D4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AC79E8C0-6304-41CF-806A-50111683C748}"/>
            </a:ext>
          </a:extLst>
        </xdr:cNvPr>
        <xdr:cNvSpPr txBox="1"/>
      </xdr:nvSpPr>
      <xdr:spPr>
        <a:xfrm>
          <a:off x="476250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300-00008A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300-00008B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300-00008C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300-00008D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300-00008E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300-00008F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300-000090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300-000091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300-00009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300-00009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300-000094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300-000095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300-000096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300-000097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300-000098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300-000099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300-00009A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300-00009B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300-00009C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300-00009D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300-00009E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300-00009F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300-0000A0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300-0000A1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300-0000A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300-0000A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300-0000A4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300-0000A5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300-0000A6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300-0000A7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300-0000A8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300-0000A9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300-0000AA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300-0000AB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300-0000AC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300-0000AD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300-0000AE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300-0000AF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300-0000B0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300-0000B1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300-0000B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300-0000B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300-0000B4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300-0000B5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300-0000B6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300-0000B7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300-0000B8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300-0000B9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300-0000BA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300-0000BB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300-0000BC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300-0000BD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300-0000BE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300-0000BF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300-0000C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300-0000C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300-0000C2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300-0000C3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300-0000C4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300-0000C5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300-0000C6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300-0000C7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300-0000C8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300-0000C9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300-0000CA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300-0000CB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300-0000CC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300-0000CD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300-0000CE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300-0000CF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300-0000D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300-0000D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300-0000D2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300-0000D3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300-0000D4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300-0000D5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300-0000D6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300-0000D7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300-0000D8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300-0000D9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300-0000DA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300-0000DB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300-0000DC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300-0000DD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300-0000DE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300-0000DF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300-0000E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300-0000E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300-0000E2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300-0000E3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300-0000E4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300-0000E5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300-0000E6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300-0000E7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300-0000E8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300-0000E9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300-0000EA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300-0000EB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300-0000EC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300-0000ED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300-0000EE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300-0000EF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300-0000F0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300-0000F1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300-0000F2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300-0000F3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300-0000F4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300-0000F5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300-0000F6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300-0000F7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300-0000F8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300-0000F9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300-0000FA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300-0000FB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300-0000FC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300-0000FD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300-0000FE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300-0000FF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300-000000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300-000001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300-000002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300-000003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300-000004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300-000005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300-00000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300-00000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300-00000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300-00000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300-00000A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300-00000B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300-00000C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300-00000D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300-00000E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300-00000F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300-000010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300-000011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300-000012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300-000013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300-000014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300-000015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300-00001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300-00001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300-00001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300-00001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300-00001A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300-00001B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300-00001C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300-00001D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300-00001E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300-00001F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300-00002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300-00002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300-00002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300-00002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300-00002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300-00002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300-00002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300-00002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300-00002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300-00002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300-00002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300-00002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300-00002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300-00002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300-00002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300-00002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300-00003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300-00003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300-00003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300-00003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300-00003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300-00003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300-00003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300-00003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300-00003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300-00003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300-00003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300-00003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300-00003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300-00003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300-00003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300-00003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300-00004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300-00004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300-00004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300-00004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300-00004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300-00004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300-00004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300-00004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300-00004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300-00004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300-00004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300-00004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300-00004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300-00004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300-00004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300-00004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300-00005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300-00005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300-00005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300-00005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300-00005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300-00005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300-00005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300-00005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300-00005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300-00005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300-00005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300-00005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300-00005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300-00005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300-00005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300-00005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300-00006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300-00006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300-00006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300-00006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300-00006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300-00006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300-00006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300-00006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300-00006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300-00006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300-00006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300-00006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300-00006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300-00006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300-00006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300-00006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300-00007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300-00007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300-00007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300-00007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300-00007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300-00007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300-00007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300-00007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300-00007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300-00007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300-00007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300-00007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300-00007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300-00007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300-00007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300-00007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300-00008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300-00008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300-00008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300-00008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300-00008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300-00008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300-00008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300-00008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300-00008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300-00008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300-00008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300-00008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300-00008C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300-00008D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300-00008E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300-00008F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300-000090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300-000091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300-000092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300-000093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300-000094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300-000095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300-000096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300-000097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300-000098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300-000099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300-00009A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300-00009B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300-00009C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300-00009D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300-00009E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300-00009F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300-0000A0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300-0000A1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300-0000A2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300-0000A3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300-0000A4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300-0000A5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300-0000A6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300-0000A7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300-0000A8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300-0000A9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300-0000AA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300-0000AB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300-0000AC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300-0000AD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300-0000AE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300-0000AF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300-0000B0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300-0000B1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300-0000B2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300-0000B3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300-0000B4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300-0000B5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300-0000B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300-0000B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300-0000B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300-0000B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300-0000BA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300-0000BB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300-0000BC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300-0000BD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300-0000BE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300-0000BF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300-0000C0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300-0000C1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300-0000C2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300-0000C3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300-0000C4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300-0000C5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300-0000C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300-0000C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300-0000C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300-0000C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300-0000C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300-0000C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300-0000C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300-0000C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300-0000C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300-0000C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300-0000D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300-0000D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300-0000D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300-0000D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300-0000D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300-0000D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300-0000D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300-0000D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300-0000D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300-0000D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300-0000D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300-0000D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300-0000D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300-0000D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300-0000D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300-0000D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300-0000E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300-0000E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300-0000E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300-0000E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300-0000E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300-0000E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300-0000E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300-0000E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300-0000E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300-0000E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300-0000E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300-0000E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300-0000E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300-0000E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300-0000EE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300-0000EF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300-0000F0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300-0000F1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300-0000F2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300-0000F3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300-0000F4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300-0000F5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300-0000F6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300-0000F7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300-0000F8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300-0000F9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300-0000FA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300-0000FB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300-0000FC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300-0000FD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300-0000FE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300-0000FF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300-000000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300-000001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300-000002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300-000003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300-000004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300-000005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300-000006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300-000007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300-000008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300-000009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300-00000A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300-00000B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300-00000C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300-00000D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300-00000E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300-00000F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300-000010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300-000011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46DF9E10-8360-4091-8986-C640996CF88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554E22D4-009E-421C-AFAA-3ABFA6E4824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D17CC360-04D0-48D5-9759-930C666F894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E5FF0F84-C013-455D-B135-B21E907926E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1987FC1C-05EF-47A0-9273-D34280969CA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2674621-D17B-425B-AF9C-7FB2B414B87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7AF113EC-6E96-417B-9710-1D999B4E598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8BE724DC-0240-4B10-A93E-11309C2A068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CC1051AE-F7CA-4AF2-9E65-1A3A67C5714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BCBC45A0-7C7F-46B0-8270-624EB9E323C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70E1FE5D-AF59-46C2-936F-9061DDE18E0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2A1D4ECE-52BE-421F-8B60-8577CB8C57A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7CA52C2B-3D2C-4891-AD17-EFD5D8D01CC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6A6E70CB-93EA-457E-A022-8ECDB63960E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20BB8CCB-F335-47DA-BBCE-124760DFC10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16FA7E3B-89DA-4F53-928E-368995DED1A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6383A17F-FD2D-4856-9FCD-17C15DCE551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819919E7-360A-477D-AD72-F8A6A781836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725B5460-F697-4894-A723-0E9D70CE1AA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97128F31-925A-4468-B514-D1FCB2DDDAB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68BE19E4-5A51-4F71-BDF1-2686222C9F8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633D35E3-7BFE-4724-9065-EEB9B919099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1002C65E-6CB8-4C16-B014-993C7964F64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6FA81DAE-11C2-40C1-B07D-4B7F41C1867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3FD54917-601D-4D65-A584-091651DDF39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A27E6429-44D4-4E09-8946-C75F34D8D8E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A867092A-2232-4EED-B1B7-020E7CEF9C9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C89338E2-11B2-4976-83EA-2C92A845477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652E3BC9-3E6F-4362-AE49-071FAA424BA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4C62826D-592E-42F6-A1D8-3454297AFE1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948084FA-B0CC-4289-801E-C315327257E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8EF0AEAE-AD3C-47A2-9046-9658E84140D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4F2ED672-E08D-4115-B90F-145216FE54C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F3BECE0B-8526-417F-931B-AEE990C8ADC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17199738-5B31-4A14-A8EF-AE2E284A0DE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97D759B8-FAEB-4DF3-9E01-D467C6E095D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63D2A20-B9C5-468E-AE51-CFA989D3CFA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2E02A1D5-E44D-4437-A102-97AF9B4CF2B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3B2E7604-AF7C-4131-87B1-6824485F4AA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EB7D3C0F-C473-468B-8485-98D2BD411EB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77308C27-F287-4110-90BB-9733C1DD461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C83CE3F8-8636-4336-BC7F-6489C94EFF1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BFCACD64-74BC-40C0-9A08-E15D98AB5AF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41F9B5CF-B157-496B-AB19-BB056D0DCE0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1048CA72-3474-4E53-B4D2-729EB8DFD35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AB1A9CDA-8958-4F29-BD80-8975DC6DE80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FE217C14-7FE7-4B13-964E-F52EA3B9C5D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98E2D205-52EE-43A2-9BFD-05B41C5A371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7B0EB9F7-1323-486C-91E7-5BCBA09D68C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408CB1A9-B3AE-4B21-A726-7EABC8835AE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834D9303-B962-4D0E-AE76-55CAB1FDB0C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F30E0670-38B5-46F1-BE79-A55AC9CBD95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5A1DFA7F-DF67-4A52-9DC5-4D61100CE20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7415D27B-76F2-4DDB-B9D1-DB30B1F48D8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EEBFE2DE-999C-4CEF-84E2-80D10F2E915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C1868CF8-C590-4C7D-9F24-5A4BBC97ADB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D0FCE545-C69A-49CB-81E7-79DC2EE55E6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780B18F7-5D91-4616-9E38-86FE3D24E2B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7D6636BF-61C9-4793-A5ED-262ED69CF85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5A6439D-6E6A-49C1-9759-F68A8337758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A3DA0BFB-D9A0-4EC3-886B-5D6C172DC86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B2424C44-8D1A-420E-AE6C-D1ADF3A9DF9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36DEB8DF-7380-4A47-A813-8FEEA4E96D9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55F0DCCE-FED3-4962-8E63-5716AF61344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88A205C6-D4B1-402A-9FB9-0269826855F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7BCF213C-03F5-4C3B-8073-30EAD6A435B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F18E231C-F36B-4AC5-9D6C-A641BDA2B1D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70E19B2B-4D24-49FF-B1BC-A6580D59C7D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5AB295B0-9DD3-4E48-B543-8C16D1E2264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12C651AB-2DC7-45D9-8F7D-DC401A20352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18991BE2-6DA6-423B-A793-A86003FA37C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71A16DAF-7330-4A96-8984-55ECB9B11BB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99573CC9-FF20-4B84-B1E1-BDB1730EEA5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48BE5CF6-6770-4E13-8E49-D5889EF9A01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ACD978BA-A948-4367-AB3A-4EF299536EE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F1EAE7C7-6A87-464B-AE34-42F6A1D770A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4ACF267-23F7-4DD1-8875-87D6C97F526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7F1D8CD2-5986-43A4-B0A3-919A9349E9E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A09EC12F-AFF7-4400-9E40-2734F57791A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80E70CD2-CD2C-4636-8089-669DA96B2A9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97087B1B-B9DD-40E3-9D39-638A12AA8D5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1154CB0-AA8C-4A55-9B88-85E20C02798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4451C37D-E05C-4351-9B76-175A0258FA9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C38EA33A-9B7B-4EB5-8C3C-9ED1EECB04C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30A57489-EA73-428A-A88C-9946AAC3732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5C80B90F-93C5-4143-B046-F5DACAF7ABB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3C14C670-C3A2-4B32-AA33-55FCE25AB9B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741B67DB-63C6-4C59-9C51-048AC47D581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233B6FC6-E42A-4E6F-AFE3-B04134122BC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E7079E8-78AC-4F0F-806B-D3657D2E13C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D0B93D14-1ABE-4090-B691-AB4A9BF0DF7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D5C02AE-6251-4794-B506-DD13A8DD975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23F07248-6D0C-42FF-B78B-92B2F14983D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15C7BA59-008C-481B-A4C7-420E98F554A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DA1284ED-8CC3-418D-8B81-A51D4BDF0CE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6D39BCE3-4390-4A25-81F6-DCFF3CF1F9A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A993B866-391B-40E9-A6A8-474201FE75B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A30001E0-EE10-459D-BB69-09BF87AF895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3662FD2B-7894-4E5A-AEAB-AFD7D57577A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EC1B78C0-9BC7-4050-AE16-380E42F2285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A9D3B6C3-06FA-4B3A-A5F0-63C943EDB02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78B65BF-F0DF-41BE-A807-25DC1FDA432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7B90C412-20AB-4C98-8665-5479800A2FE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D9D73231-9466-4932-B305-A91FA6C8BDC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468C4435-0AD6-4844-9649-C6310AF181D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704DB194-339C-4A9F-BEC4-4E2DE0E9B44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EEB5BC8C-BEE3-42FF-9587-2EE6F486A4A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722A4AAF-BCB8-4EEB-99DB-020CB3B3026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AC203F91-1B3A-4846-82A1-E94ECEC4E86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F8827225-2330-4E0F-92A9-BAB06E2B5BD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538C1B4A-D9E9-40BB-BF56-F68253D440F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776C7FB9-822F-477C-8C89-74946CF0424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A8DF6B03-8248-46E9-839B-D251DBC1B72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A2460234-BBF1-4F33-85AA-638B8D75042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37FF01E3-6BAC-4D58-A17A-4A5EA61CDCF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E97776B7-2FE7-4C09-878B-18BDDE98A8A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15B3A1B5-F1B8-4F8E-8605-3B7C049C4C5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37BBB6CC-CA69-4988-A66B-CFAFBDFBE97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85D1E688-0F58-4F54-A75B-75B9A3A8AAC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FA7CE095-B776-42E6-A8A4-750C3F3A12F4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5E88F164-1573-4AE8-A73D-832D5806F38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DCAB5EF4-3222-4F99-A1BD-54AC9D2139A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984A9A04-B3DC-410C-ABA0-FA28D02CE1B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D346D7CC-0D34-4C8E-B835-C7A849A4166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ED8E3F30-BFC9-43AA-8B66-DEF597D49FF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F0649CAD-5635-45A3-86B2-6C14B7E8369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CFDC0699-9316-4200-BF84-EB5FD79E263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B45BBB41-7AC9-4E80-9589-8ECE7DD9F9C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AE2EE6F2-2FD6-4F8C-808E-56BA54DBE59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7655054B-BAA0-4D7C-AAE5-54114D14C27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A21B4F08-4697-4158-A985-4B7B017D9DA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520EC7ED-ED8F-49FC-88A8-A9536900EFA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53E2D987-0DD6-4288-BF5B-74993C13030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D4E2AFFB-95D1-498F-AA30-DD5F6AC8DAF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A341B944-675A-49AF-AFA4-C2F09ECBA37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C0CB6BE8-23DB-4082-BAE5-2AF2F4DF217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9107B163-37B6-40B2-B668-67C4BE43BBD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E2EC70B5-ADFB-463F-AC1B-3233C836AB3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1444B4D9-72F2-4A16-94EE-B4C53E101B4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E25A3D4-07AB-4141-AD14-6C860516313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6271B6EF-B728-4F23-94F0-D7A96D87100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827C6354-9204-48E2-A08C-8836B948487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CBE727D-B709-45D6-ADE9-8F9F80119F0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355FBD44-F2A0-404A-A0F2-9380F5CF7FD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E9E0AC0-0630-449B-8198-E077BE26C61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BF27AFDB-8C75-4E84-93E7-6C0B7CB3B4D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A776A9F-863D-46D2-9685-3ACD0B4B229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7A6418D6-F193-4D9E-BAFF-EEDE9FD5012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1FE97D6E-E46F-43A6-B3E8-3A2838F62AC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1C55001B-FEC3-4235-8A79-762A741C520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12927D21-5C8C-4FB7-83D9-49040A05EF9A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1650BC2A-B516-421A-B7F3-974463F5C024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8E701937-EFC6-4BCA-8003-70EE4F3C4B04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A88176DF-F614-4D45-B9F1-23EED6C26E1A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C9ADD774-3CDE-4B36-A8EB-970A0C50BE9C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922E3998-7C86-4DE8-BA75-33D319F96F88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2ABA7273-8929-4F39-AF60-100582E1506B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E1934ADC-BB9C-4B5E-8A1C-25DCA915F62C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ADEFE552-4980-4195-9F49-C4FCADC40CB6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BDD52D82-E895-407D-B985-5E02FB05DDA3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BDECD512-52C7-4B77-A8A9-4549C23D28E7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26DF05C8-B7B0-47B0-9F30-ED8A9A9BFBAC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1F56E693-91A7-4825-B3E8-31DAB118A474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A623345E-79E4-4D78-80DC-3A1C9289FBA0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C137DFE5-A011-4B08-AFB0-0F0C4FC74B62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23E5836F-CFD7-4034-9FF3-BAA268E45C43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130B6C39-2F80-4977-8BCF-CBB3DFC5FC89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E780EFF2-54E4-46D3-8F48-7E210EEF5029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40762378-8B77-43F2-A9FB-90188AEDEF44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9A16ED66-9A37-410A-A740-4E475D36C5C3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D24A59E6-03A3-4CDB-98E4-7860FE788C4D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1466A58C-1336-446E-9FE3-6036EC0D246A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E292360D-9947-4551-9A4C-A94784083C1E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E036D5A7-D166-43FB-8E1A-B5B8354E3B3E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F9C841FC-10F4-4CA5-8165-8BBF9B1257CF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52ACDD2F-F2A0-4913-B060-42AF72B109F0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90" name="Szövegdoboz 889">
          <a:extLst>
            <a:ext uri="{FF2B5EF4-FFF2-40B4-BE49-F238E27FC236}">
              <a16:creationId xmlns:a16="http://schemas.microsoft.com/office/drawing/2014/main" xmlns="" id="{00C1FC20-E4EA-498F-B46D-802B9B4D7FFF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91" name="Szövegdoboz 890">
          <a:extLst>
            <a:ext uri="{FF2B5EF4-FFF2-40B4-BE49-F238E27FC236}">
              <a16:creationId xmlns:a16="http://schemas.microsoft.com/office/drawing/2014/main" xmlns="" id="{AEC5F23E-6703-42DA-9B96-5C72E58B9B5F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92" name="Szövegdoboz 891">
          <a:extLst>
            <a:ext uri="{FF2B5EF4-FFF2-40B4-BE49-F238E27FC236}">
              <a16:creationId xmlns:a16="http://schemas.microsoft.com/office/drawing/2014/main" xmlns="" id="{6C32197E-77C0-4BAF-BCDB-F982E44A130D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93" name="Szövegdoboz 892">
          <a:extLst>
            <a:ext uri="{FF2B5EF4-FFF2-40B4-BE49-F238E27FC236}">
              <a16:creationId xmlns:a16="http://schemas.microsoft.com/office/drawing/2014/main" xmlns="" id="{B17E8CB2-DF7D-44E0-B7F7-173A3AC60FBE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94" name="Szövegdoboz 893">
          <a:extLst>
            <a:ext uri="{FF2B5EF4-FFF2-40B4-BE49-F238E27FC236}">
              <a16:creationId xmlns:a16="http://schemas.microsoft.com/office/drawing/2014/main" xmlns="" id="{373B6D7C-BD01-4B35-B5E3-55A59E5CEB70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95" name="Szövegdoboz 894">
          <a:extLst>
            <a:ext uri="{FF2B5EF4-FFF2-40B4-BE49-F238E27FC236}">
              <a16:creationId xmlns:a16="http://schemas.microsoft.com/office/drawing/2014/main" xmlns="" id="{BBB90CEF-0DA6-4E95-9AE7-C4043C0A0194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96" name="Szövegdoboz 895">
          <a:extLst>
            <a:ext uri="{FF2B5EF4-FFF2-40B4-BE49-F238E27FC236}">
              <a16:creationId xmlns:a16="http://schemas.microsoft.com/office/drawing/2014/main" xmlns="" id="{E8B8314C-623C-42EA-B40A-6C2A313C1FFD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97" name="Szövegdoboz 896">
          <a:extLst>
            <a:ext uri="{FF2B5EF4-FFF2-40B4-BE49-F238E27FC236}">
              <a16:creationId xmlns:a16="http://schemas.microsoft.com/office/drawing/2014/main" xmlns="" id="{D568E25E-694C-4F98-BA81-90E6CCED40E7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98" name="Szövegdoboz 897">
          <a:extLst>
            <a:ext uri="{FF2B5EF4-FFF2-40B4-BE49-F238E27FC236}">
              <a16:creationId xmlns:a16="http://schemas.microsoft.com/office/drawing/2014/main" xmlns="" id="{2D33019A-E559-4292-B3B7-C8E5B1F5ACF8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899" name="Szövegdoboz 898">
          <a:extLst>
            <a:ext uri="{FF2B5EF4-FFF2-40B4-BE49-F238E27FC236}">
              <a16:creationId xmlns:a16="http://schemas.microsoft.com/office/drawing/2014/main" xmlns="" id="{5DCC4970-970C-4CCB-B9C8-D72A24C86831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00" name="Szövegdoboz 899">
          <a:extLst>
            <a:ext uri="{FF2B5EF4-FFF2-40B4-BE49-F238E27FC236}">
              <a16:creationId xmlns:a16="http://schemas.microsoft.com/office/drawing/2014/main" xmlns="" id="{ACC9D57C-F47F-4366-BA36-98479E040BA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01" name="Szövegdoboz 900">
          <a:extLst>
            <a:ext uri="{FF2B5EF4-FFF2-40B4-BE49-F238E27FC236}">
              <a16:creationId xmlns:a16="http://schemas.microsoft.com/office/drawing/2014/main" xmlns="" id="{2C96B2B6-2C79-4BCF-B22B-97AC9276085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02" name="Szövegdoboz 901">
          <a:extLst>
            <a:ext uri="{FF2B5EF4-FFF2-40B4-BE49-F238E27FC236}">
              <a16:creationId xmlns:a16="http://schemas.microsoft.com/office/drawing/2014/main" xmlns="" id="{B95A9ABE-F3FE-418B-8A72-6F719220F97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03" name="Szövegdoboz 902">
          <a:extLst>
            <a:ext uri="{FF2B5EF4-FFF2-40B4-BE49-F238E27FC236}">
              <a16:creationId xmlns:a16="http://schemas.microsoft.com/office/drawing/2014/main" xmlns="" id="{26C86FD5-4413-4F14-9DA3-C1AEB01961E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04" name="Szövegdoboz 903">
          <a:extLst>
            <a:ext uri="{FF2B5EF4-FFF2-40B4-BE49-F238E27FC236}">
              <a16:creationId xmlns:a16="http://schemas.microsoft.com/office/drawing/2014/main" xmlns="" id="{F4F7A133-5BFF-41BD-A2DF-A9A28FEC10D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05" name="Szövegdoboz 904">
          <a:extLst>
            <a:ext uri="{FF2B5EF4-FFF2-40B4-BE49-F238E27FC236}">
              <a16:creationId xmlns:a16="http://schemas.microsoft.com/office/drawing/2014/main" xmlns="" id="{E71BBFB9-0380-4C91-99B2-9DA7F8C4DBA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06" name="Szövegdoboz 905">
          <a:extLst>
            <a:ext uri="{FF2B5EF4-FFF2-40B4-BE49-F238E27FC236}">
              <a16:creationId xmlns:a16="http://schemas.microsoft.com/office/drawing/2014/main" xmlns="" id="{F823EF7E-5F97-44C0-B5AC-B67C357BAB6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07" name="Szövegdoboz 906">
          <a:extLst>
            <a:ext uri="{FF2B5EF4-FFF2-40B4-BE49-F238E27FC236}">
              <a16:creationId xmlns:a16="http://schemas.microsoft.com/office/drawing/2014/main" xmlns="" id="{B27E1DDC-5F31-4A16-BD32-60630825998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08" name="Szövegdoboz 907">
          <a:extLst>
            <a:ext uri="{FF2B5EF4-FFF2-40B4-BE49-F238E27FC236}">
              <a16:creationId xmlns:a16="http://schemas.microsoft.com/office/drawing/2014/main" xmlns="" id="{26F657A2-7601-4ED5-9E6C-E8AB193535D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09" name="Szövegdoboz 908">
          <a:extLst>
            <a:ext uri="{FF2B5EF4-FFF2-40B4-BE49-F238E27FC236}">
              <a16:creationId xmlns:a16="http://schemas.microsoft.com/office/drawing/2014/main" xmlns="" id="{102ED259-8174-45DA-B4B0-535D0473F73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10" name="Szövegdoboz 909">
          <a:extLst>
            <a:ext uri="{FF2B5EF4-FFF2-40B4-BE49-F238E27FC236}">
              <a16:creationId xmlns:a16="http://schemas.microsoft.com/office/drawing/2014/main" xmlns="" id="{E5ACAACB-6E0A-4FFC-B3AA-BA2033F8294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11" name="Szövegdoboz 910">
          <a:extLst>
            <a:ext uri="{FF2B5EF4-FFF2-40B4-BE49-F238E27FC236}">
              <a16:creationId xmlns:a16="http://schemas.microsoft.com/office/drawing/2014/main" xmlns="" id="{5FCC6116-DC30-4CCD-9124-01E54D0B834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12" name="Szövegdoboz 911">
          <a:extLst>
            <a:ext uri="{FF2B5EF4-FFF2-40B4-BE49-F238E27FC236}">
              <a16:creationId xmlns:a16="http://schemas.microsoft.com/office/drawing/2014/main" xmlns="" id="{017CF641-AFC2-40D0-B940-AEA8B9BD4C3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13" name="Szövegdoboz 912">
          <a:extLst>
            <a:ext uri="{FF2B5EF4-FFF2-40B4-BE49-F238E27FC236}">
              <a16:creationId xmlns:a16="http://schemas.microsoft.com/office/drawing/2014/main" xmlns="" id="{80C09C73-AC4D-4377-8DDF-3488F1A0008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14" name="Szövegdoboz 913">
          <a:extLst>
            <a:ext uri="{FF2B5EF4-FFF2-40B4-BE49-F238E27FC236}">
              <a16:creationId xmlns:a16="http://schemas.microsoft.com/office/drawing/2014/main" xmlns="" id="{680A8939-728A-436D-8BD0-92226BDDB46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15" name="Szövegdoboz 914">
          <a:extLst>
            <a:ext uri="{FF2B5EF4-FFF2-40B4-BE49-F238E27FC236}">
              <a16:creationId xmlns:a16="http://schemas.microsoft.com/office/drawing/2014/main" xmlns="" id="{40DF98AD-61C7-4DAC-A3AC-71431DEFEFB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16" name="Szövegdoboz 915">
          <a:extLst>
            <a:ext uri="{FF2B5EF4-FFF2-40B4-BE49-F238E27FC236}">
              <a16:creationId xmlns:a16="http://schemas.microsoft.com/office/drawing/2014/main" xmlns="" id="{3D6ECAF3-8D14-49E3-92EB-BA96EB1154D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17" name="Szövegdoboz 916">
          <a:extLst>
            <a:ext uri="{FF2B5EF4-FFF2-40B4-BE49-F238E27FC236}">
              <a16:creationId xmlns:a16="http://schemas.microsoft.com/office/drawing/2014/main" xmlns="" id="{BB4B10A1-973D-4BFB-90A8-BD62A3EB49B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18" name="Szövegdoboz 917">
          <a:extLst>
            <a:ext uri="{FF2B5EF4-FFF2-40B4-BE49-F238E27FC236}">
              <a16:creationId xmlns:a16="http://schemas.microsoft.com/office/drawing/2014/main" xmlns="" id="{18BD5D27-57BB-48B6-87AD-48D35553FED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19" name="Szövegdoboz 918">
          <a:extLst>
            <a:ext uri="{FF2B5EF4-FFF2-40B4-BE49-F238E27FC236}">
              <a16:creationId xmlns:a16="http://schemas.microsoft.com/office/drawing/2014/main" xmlns="" id="{34422F8A-169A-4EE5-A191-E3B1324A49F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20" name="Szövegdoboz 919">
          <a:extLst>
            <a:ext uri="{FF2B5EF4-FFF2-40B4-BE49-F238E27FC236}">
              <a16:creationId xmlns:a16="http://schemas.microsoft.com/office/drawing/2014/main" xmlns="" id="{6BBC8137-5132-4818-8DA1-09EF9804010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21" name="Szövegdoboz 920">
          <a:extLst>
            <a:ext uri="{FF2B5EF4-FFF2-40B4-BE49-F238E27FC236}">
              <a16:creationId xmlns:a16="http://schemas.microsoft.com/office/drawing/2014/main" xmlns="" id="{CE1DAE20-5F78-473B-8905-5F06980069D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22" name="Szövegdoboz 921">
          <a:extLst>
            <a:ext uri="{FF2B5EF4-FFF2-40B4-BE49-F238E27FC236}">
              <a16:creationId xmlns:a16="http://schemas.microsoft.com/office/drawing/2014/main" xmlns="" id="{8CC2B3E1-C829-44B0-BEC3-C6FE121301E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23" name="Szövegdoboz 922">
          <a:extLst>
            <a:ext uri="{FF2B5EF4-FFF2-40B4-BE49-F238E27FC236}">
              <a16:creationId xmlns:a16="http://schemas.microsoft.com/office/drawing/2014/main" xmlns="" id="{919AE2EB-00DA-49D7-A3BF-3212B68931C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24" name="Szövegdoboz 923">
          <a:extLst>
            <a:ext uri="{FF2B5EF4-FFF2-40B4-BE49-F238E27FC236}">
              <a16:creationId xmlns:a16="http://schemas.microsoft.com/office/drawing/2014/main" xmlns="" id="{1FD08DF2-DA81-446F-91ED-511C1C6BECF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25" name="Szövegdoboz 924">
          <a:extLst>
            <a:ext uri="{FF2B5EF4-FFF2-40B4-BE49-F238E27FC236}">
              <a16:creationId xmlns:a16="http://schemas.microsoft.com/office/drawing/2014/main" xmlns="" id="{77837DDB-F798-4ED5-87FD-C0E50332DD1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26" name="Szövegdoboz 925">
          <a:extLst>
            <a:ext uri="{FF2B5EF4-FFF2-40B4-BE49-F238E27FC236}">
              <a16:creationId xmlns:a16="http://schemas.microsoft.com/office/drawing/2014/main" xmlns="" id="{413D19AF-9F07-4AED-BB90-E1F4C9658C4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27" name="Szövegdoboz 926">
          <a:extLst>
            <a:ext uri="{FF2B5EF4-FFF2-40B4-BE49-F238E27FC236}">
              <a16:creationId xmlns:a16="http://schemas.microsoft.com/office/drawing/2014/main" xmlns="" id="{DC2BFA9D-9E03-48A1-964A-A21F248F7B6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28" name="Szövegdoboz 927">
          <a:extLst>
            <a:ext uri="{FF2B5EF4-FFF2-40B4-BE49-F238E27FC236}">
              <a16:creationId xmlns:a16="http://schemas.microsoft.com/office/drawing/2014/main" xmlns="" id="{DF3A045E-CBC1-4F5C-9C22-92A3E39D9DB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29" name="Szövegdoboz 928">
          <a:extLst>
            <a:ext uri="{FF2B5EF4-FFF2-40B4-BE49-F238E27FC236}">
              <a16:creationId xmlns:a16="http://schemas.microsoft.com/office/drawing/2014/main" xmlns="" id="{9B116DEE-4D61-4B5B-BFE3-21BE498CFBC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30" name="Szövegdoboz 929">
          <a:extLst>
            <a:ext uri="{FF2B5EF4-FFF2-40B4-BE49-F238E27FC236}">
              <a16:creationId xmlns:a16="http://schemas.microsoft.com/office/drawing/2014/main" xmlns="" id="{3FE74E1F-3A62-46B9-97DA-9297746B7F6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31" name="Szövegdoboz 930">
          <a:extLst>
            <a:ext uri="{FF2B5EF4-FFF2-40B4-BE49-F238E27FC236}">
              <a16:creationId xmlns:a16="http://schemas.microsoft.com/office/drawing/2014/main" xmlns="" id="{4CA14906-26E8-4E01-8E5F-1E7520D8B82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32" name="Szövegdoboz 931">
          <a:extLst>
            <a:ext uri="{FF2B5EF4-FFF2-40B4-BE49-F238E27FC236}">
              <a16:creationId xmlns:a16="http://schemas.microsoft.com/office/drawing/2014/main" xmlns="" id="{57F4A1B2-3B11-4664-AE4B-DE6F98FF0D7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33" name="Szövegdoboz 932">
          <a:extLst>
            <a:ext uri="{FF2B5EF4-FFF2-40B4-BE49-F238E27FC236}">
              <a16:creationId xmlns:a16="http://schemas.microsoft.com/office/drawing/2014/main" xmlns="" id="{164E4D14-8B7F-4272-8E25-8E90E334B05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34" name="Szövegdoboz 933">
          <a:extLst>
            <a:ext uri="{FF2B5EF4-FFF2-40B4-BE49-F238E27FC236}">
              <a16:creationId xmlns:a16="http://schemas.microsoft.com/office/drawing/2014/main" xmlns="" id="{A10A4A8C-3882-45F2-AC90-871CFC6B2C9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35" name="Szövegdoboz 934">
          <a:extLst>
            <a:ext uri="{FF2B5EF4-FFF2-40B4-BE49-F238E27FC236}">
              <a16:creationId xmlns:a16="http://schemas.microsoft.com/office/drawing/2014/main" xmlns="" id="{B3C39C01-8A4D-49EA-811E-23A4B7DB9AE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36" name="Szövegdoboz 935">
          <a:extLst>
            <a:ext uri="{FF2B5EF4-FFF2-40B4-BE49-F238E27FC236}">
              <a16:creationId xmlns:a16="http://schemas.microsoft.com/office/drawing/2014/main" xmlns="" id="{4F0E7B29-2AE8-4B68-9654-E80AB5A6C11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37" name="Szövegdoboz 936">
          <a:extLst>
            <a:ext uri="{FF2B5EF4-FFF2-40B4-BE49-F238E27FC236}">
              <a16:creationId xmlns:a16="http://schemas.microsoft.com/office/drawing/2014/main" xmlns="" id="{A4F12253-E069-40D9-AF9D-D28F58CC28C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38" name="Szövegdoboz 937">
          <a:extLst>
            <a:ext uri="{FF2B5EF4-FFF2-40B4-BE49-F238E27FC236}">
              <a16:creationId xmlns:a16="http://schemas.microsoft.com/office/drawing/2014/main" xmlns="" id="{2974E52F-9281-4B79-A197-1B2F952C775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39" name="Szövegdoboz 938">
          <a:extLst>
            <a:ext uri="{FF2B5EF4-FFF2-40B4-BE49-F238E27FC236}">
              <a16:creationId xmlns:a16="http://schemas.microsoft.com/office/drawing/2014/main" xmlns="" id="{316988FC-59E8-467F-8357-66029072903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40" name="Szövegdoboz 939">
          <a:extLst>
            <a:ext uri="{FF2B5EF4-FFF2-40B4-BE49-F238E27FC236}">
              <a16:creationId xmlns:a16="http://schemas.microsoft.com/office/drawing/2014/main" xmlns="" id="{37C2E333-8DB3-415E-ADFF-47E7669F287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41" name="Szövegdoboz 940">
          <a:extLst>
            <a:ext uri="{FF2B5EF4-FFF2-40B4-BE49-F238E27FC236}">
              <a16:creationId xmlns:a16="http://schemas.microsoft.com/office/drawing/2014/main" xmlns="" id="{29D7E27A-9ADF-4B6B-85F1-9AC70BED034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42" name="Szövegdoboz 941">
          <a:extLst>
            <a:ext uri="{FF2B5EF4-FFF2-40B4-BE49-F238E27FC236}">
              <a16:creationId xmlns:a16="http://schemas.microsoft.com/office/drawing/2014/main" xmlns="" id="{1084232D-36D2-4F4E-8D83-F377579E6B2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43" name="Szövegdoboz 942">
          <a:extLst>
            <a:ext uri="{FF2B5EF4-FFF2-40B4-BE49-F238E27FC236}">
              <a16:creationId xmlns:a16="http://schemas.microsoft.com/office/drawing/2014/main" xmlns="" id="{92E37F5D-1E52-41B9-8FF5-F1C00E15549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44" name="Szövegdoboz 943">
          <a:extLst>
            <a:ext uri="{FF2B5EF4-FFF2-40B4-BE49-F238E27FC236}">
              <a16:creationId xmlns:a16="http://schemas.microsoft.com/office/drawing/2014/main" xmlns="" id="{BC9DE0AB-E31C-40EA-A81A-5E6AAB28552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45" name="Szövegdoboz 944">
          <a:extLst>
            <a:ext uri="{FF2B5EF4-FFF2-40B4-BE49-F238E27FC236}">
              <a16:creationId xmlns:a16="http://schemas.microsoft.com/office/drawing/2014/main" xmlns="" id="{20F21A53-FD7D-4C95-81C8-2C9AC774E4E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46" name="Szövegdoboz 945">
          <a:extLst>
            <a:ext uri="{FF2B5EF4-FFF2-40B4-BE49-F238E27FC236}">
              <a16:creationId xmlns:a16="http://schemas.microsoft.com/office/drawing/2014/main" xmlns="" id="{80FB7347-20A0-4AE9-8F08-56FAC7BC59D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47" name="Szövegdoboz 946">
          <a:extLst>
            <a:ext uri="{FF2B5EF4-FFF2-40B4-BE49-F238E27FC236}">
              <a16:creationId xmlns:a16="http://schemas.microsoft.com/office/drawing/2014/main" xmlns="" id="{2767101A-597C-438C-BF55-C709170F769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48" name="Szövegdoboz 947">
          <a:extLst>
            <a:ext uri="{FF2B5EF4-FFF2-40B4-BE49-F238E27FC236}">
              <a16:creationId xmlns:a16="http://schemas.microsoft.com/office/drawing/2014/main" xmlns="" id="{C3A60BE4-22CE-4C3F-AD43-D6186F6306F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49" name="Szövegdoboz 948">
          <a:extLst>
            <a:ext uri="{FF2B5EF4-FFF2-40B4-BE49-F238E27FC236}">
              <a16:creationId xmlns:a16="http://schemas.microsoft.com/office/drawing/2014/main" xmlns="" id="{FBEDC77C-2706-43CE-9657-A162962D95D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50" name="Szövegdoboz 949">
          <a:extLst>
            <a:ext uri="{FF2B5EF4-FFF2-40B4-BE49-F238E27FC236}">
              <a16:creationId xmlns:a16="http://schemas.microsoft.com/office/drawing/2014/main" xmlns="" id="{7911BD34-3F82-414F-876A-3B8588B55CA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51" name="Szövegdoboz 950">
          <a:extLst>
            <a:ext uri="{FF2B5EF4-FFF2-40B4-BE49-F238E27FC236}">
              <a16:creationId xmlns:a16="http://schemas.microsoft.com/office/drawing/2014/main" xmlns="" id="{C8305E59-837B-4F87-8FC2-7270CAE60C4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52" name="Szövegdoboz 951">
          <a:extLst>
            <a:ext uri="{FF2B5EF4-FFF2-40B4-BE49-F238E27FC236}">
              <a16:creationId xmlns:a16="http://schemas.microsoft.com/office/drawing/2014/main" xmlns="" id="{D3EB5CF4-B97B-4F15-8128-C707C7C974C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53" name="Szövegdoboz 952">
          <a:extLst>
            <a:ext uri="{FF2B5EF4-FFF2-40B4-BE49-F238E27FC236}">
              <a16:creationId xmlns:a16="http://schemas.microsoft.com/office/drawing/2014/main" xmlns="" id="{A8D891B6-899E-4226-BF7F-67AAECBC2CF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54" name="Szövegdoboz 953">
          <a:extLst>
            <a:ext uri="{FF2B5EF4-FFF2-40B4-BE49-F238E27FC236}">
              <a16:creationId xmlns:a16="http://schemas.microsoft.com/office/drawing/2014/main" xmlns="" id="{8FF3EA5E-D5F3-4293-8CF4-D3A9E8298FB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55" name="Szövegdoboz 954">
          <a:extLst>
            <a:ext uri="{FF2B5EF4-FFF2-40B4-BE49-F238E27FC236}">
              <a16:creationId xmlns:a16="http://schemas.microsoft.com/office/drawing/2014/main" xmlns="" id="{AAA0955F-126A-42B0-BE3B-97FA828E6EF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56" name="Szövegdoboz 955">
          <a:extLst>
            <a:ext uri="{FF2B5EF4-FFF2-40B4-BE49-F238E27FC236}">
              <a16:creationId xmlns:a16="http://schemas.microsoft.com/office/drawing/2014/main" xmlns="" id="{44A1D28B-2A72-4F8D-B053-66508ADB90F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57" name="Szövegdoboz 956">
          <a:extLst>
            <a:ext uri="{FF2B5EF4-FFF2-40B4-BE49-F238E27FC236}">
              <a16:creationId xmlns:a16="http://schemas.microsoft.com/office/drawing/2014/main" xmlns="" id="{8AF3BB24-8340-4591-B527-C6F326CABF1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58" name="Szövegdoboz 957">
          <a:extLst>
            <a:ext uri="{FF2B5EF4-FFF2-40B4-BE49-F238E27FC236}">
              <a16:creationId xmlns:a16="http://schemas.microsoft.com/office/drawing/2014/main" xmlns="" id="{69391A73-4933-41FF-A352-66ACC313987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59" name="Szövegdoboz 958">
          <a:extLst>
            <a:ext uri="{FF2B5EF4-FFF2-40B4-BE49-F238E27FC236}">
              <a16:creationId xmlns:a16="http://schemas.microsoft.com/office/drawing/2014/main" xmlns="" id="{41EA5C0E-5DDC-47D4-8381-D7414981670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60" name="Szövegdoboz 959">
          <a:extLst>
            <a:ext uri="{FF2B5EF4-FFF2-40B4-BE49-F238E27FC236}">
              <a16:creationId xmlns:a16="http://schemas.microsoft.com/office/drawing/2014/main" xmlns="" id="{7C6CA64A-2986-44F7-A3EB-7F0D1371F28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61" name="Szövegdoboz 960">
          <a:extLst>
            <a:ext uri="{FF2B5EF4-FFF2-40B4-BE49-F238E27FC236}">
              <a16:creationId xmlns:a16="http://schemas.microsoft.com/office/drawing/2014/main" xmlns="" id="{02ADFC67-58CA-47BA-8DA8-3574593A9A1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62" name="Szövegdoboz 961">
          <a:extLst>
            <a:ext uri="{FF2B5EF4-FFF2-40B4-BE49-F238E27FC236}">
              <a16:creationId xmlns:a16="http://schemas.microsoft.com/office/drawing/2014/main" xmlns="" id="{007882F2-D798-4983-AA57-46FE4EAB9B0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63" name="Szövegdoboz 962">
          <a:extLst>
            <a:ext uri="{FF2B5EF4-FFF2-40B4-BE49-F238E27FC236}">
              <a16:creationId xmlns:a16="http://schemas.microsoft.com/office/drawing/2014/main" xmlns="" id="{5CE78BCA-8ADA-41DF-890E-58814042120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64" name="Szövegdoboz 963">
          <a:extLst>
            <a:ext uri="{FF2B5EF4-FFF2-40B4-BE49-F238E27FC236}">
              <a16:creationId xmlns:a16="http://schemas.microsoft.com/office/drawing/2014/main" xmlns="" id="{9AF473CA-8370-4E3D-950E-4BE45CBD2CA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65" name="Szövegdoboz 964">
          <a:extLst>
            <a:ext uri="{FF2B5EF4-FFF2-40B4-BE49-F238E27FC236}">
              <a16:creationId xmlns:a16="http://schemas.microsoft.com/office/drawing/2014/main" xmlns="" id="{BB54B216-F71B-4880-9668-A2C2F37E922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66" name="Szövegdoboz 965">
          <a:extLst>
            <a:ext uri="{FF2B5EF4-FFF2-40B4-BE49-F238E27FC236}">
              <a16:creationId xmlns:a16="http://schemas.microsoft.com/office/drawing/2014/main" xmlns="" id="{550781F4-602A-47C2-9EF5-E9E9BE9A3B9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67" name="Szövegdoboz 966">
          <a:extLst>
            <a:ext uri="{FF2B5EF4-FFF2-40B4-BE49-F238E27FC236}">
              <a16:creationId xmlns:a16="http://schemas.microsoft.com/office/drawing/2014/main" xmlns="" id="{9B7D8B0B-8524-464F-BF7B-8B7904DC4D1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68" name="Szövegdoboz 967">
          <a:extLst>
            <a:ext uri="{FF2B5EF4-FFF2-40B4-BE49-F238E27FC236}">
              <a16:creationId xmlns:a16="http://schemas.microsoft.com/office/drawing/2014/main" xmlns="" id="{32E26C8C-25AE-402C-A3D7-446594279AC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69" name="Szövegdoboz 968">
          <a:extLst>
            <a:ext uri="{FF2B5EF4-FFF2-40B4-BE49-F238E27FC236}">
              <a16:creationId xmlns:a16="http://schemas.microsoft.com/office/drawing/2014/main" xmlns="" id="{E257D093-A223-4B7C-90D8-A76060B5BC9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70" name="Szövegdoboz 969">
          <a:extLst>
            <a:ext uri="{FF2B5EF4-FFF2-40B4-BE49-F238E27FC236}">
              <a16:creationId xmlns:a16="http://schemas.microsoft.com/office/drawing/2014/main" xmlns="" id="{CAB8EC72-327C-43F1-ACDF-B1F288ADC82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71" name="Szövegdoboz 970">
          <a:extLst>
            <a:ext uri="{FF2B5EF4-FFF2-40B4-BE49-F238E27FC236}">
              <a16:creationId xmlns:a16="http://schemas.microsoft.com/office/drawing/2014/main" xmlns="" id="{40A8F7A9-E6CE-4DA3-B7F5-F9F9424C885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72" name="Szövegdoboz 971">
          <a:extLst>
            <a:ext uri="{FF2B5EF4-FFF2-40B4-BE49-F238E27FC236}">
              <a16:creationId xmlns:a16="http://schemas.microsoft.com/office/drawing/2014/main" xmlns="" id="{CB9B77CD-D270-4CAA-BA00-51BB1067F0B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73" name="Szövegdoboz 972">
          <a:extLst>
            <a:ext uri="{FF2B5EF4-FFF2-40B4-BE49-F238E27FC236}">
              <a16:creationId xmlns:a16="http://schemas.microsoft.com/office/drawing/2014/main" xmlns="" id="{3D846645-9CF7-41AA-BC17-80DC040AA54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74" name="Szövegdoboz 973">
          <a:extLst>
            <a:ext uri="{FF2B5EF4-FFF2-40B4-BE49-F238E27FC236}">
              <a16:creationId xmlns:a16="http://schemas.microsoft.com/office/drawing/2014/main" xmlns="" id="{6B5AF42D-1F42-461B-B69A-BDFE314AFD1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75" name="Szövegdoboz 974">
          <a:extLst>
            <a:ext uri="{FF2B5EF4-FFF2-40B4-BE49-F238E27FC236}">
              <a16:creationId xmlns:a16="http://schemas.microsoft.com/office/drawing/2014/main" xmlns="" id="{1F7E68E2-02F3-4176-B2F7-C78F6548D45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76" name="Szövegdoboz 975">
          <a:extLst>
            <a:ext uri="{FF2B5EF4-FFF2-40B4-BE49-F238E27FC236}">
              <a16:creationId xmlns:a16="http://schemas.microsoft.com/office/drawing/2014/main" xmlns="" id="{6C686E08-C000-4276-9B46-8ED7EE73F3E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77" name="Szövegdoboz 976">
          <a:extLst>
            <a:ext uri="{FF2B5EF4-FFF2-40B4-BE49-F238E27FC236}">
              <a16:creationId xmlns:a16="http://schemas.microsoft.com/office/drawing/2014/main" xmlns="" id="{22EA0B0A-86F9-4572-A1A4-01C61FA1486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78" name="Szövegdoboz 977">
          <a:extLst>
            <a:ext uri="{FF2B5EF4-FFF2-40B4-BE49-F238E27FC236}">
              <a16:creationId xmlns:a16="http://schemas.microsoft.com/office/drawing/2014/main" xmlns="" id="{F6B4CDCE-277C-4F01-8722-44C063681DD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79" name="Szövegdoboz 978">
          <a:extLst>
            <a:ext uri="{FF2B5EF4-FFF2-40B4-BE49-F238E27FC236}">
              <a16:creationId xmlns:a16="http://schemas.microsoft.com/office/drawing/2014/main" xmlns="" id="{D4DFE415-CB47-45DF-ADE3-EAA476AB207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80" name="Szövegdoboz 979">
          <a:extLst>
            <a:ext uri="{FF2B5EF4-FFF2-40B4-BE49-F238E27FC236}">
              <a16:creationId xmlns:a16="http://schemas.microsoft.com/office/drawing/2014/main" xmlns="" id="{7D0088C9-DD33-4AB1-A59D-0F323562C21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81" name="Szövegdoboz 980">
          <a:extLst>
            <a:ext uri="{FF2B5EF4-FFF2-40B4-BE49-F238E27FC236}">
              <a16:creationId xmlns:a16="http://schemas.microsoft.com/office/drawing/2014/main" xmlns="" id="{5A22A659-E51A-4676-BD64-C1DA1CB5C9A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82" name="Szövegdoboz 981">
          <a:extLst>
            <a:ext uri="{FF2B5EF4-FFF2-40B4-BE49-F238E27FC236}">
              <a16:creationId xmlns:a16="http://schemas.microsoft.com/office/drawing/2014/main" xmlns="" id="{B8763A75-3234-44BB-99A4-1E638596777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83" name="Szövegdoboz 982">
          <a:extLst>
            <a:ext uri="{FF2B5EF4-FFF2-40B4-BE49-F238E27FC236}">
              <a16:creationId xmlns:a16="http://schemas.microsoft.com/office/drawing/2014/main" xmlns="" id="{A077EA44-4497-48A0-A9CB-9BA3DC740CF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84" name="Szövegdoboz 983">
          <a:extLst>
            <a:ext uri="{FF2B5EF4-FFF2-40B4-BE49-F238E27FC236}">
              <a16:creationId xmlns:a16="http://schemas.microsoft.com/office/drawing/2014/main" xmlns="" id="{7E4E3225-2F36-48D0-A399-899F252364F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85" name="Szövegdoboz 984">
          <a:extLst>
            <a:ext uri="{FF2B5EF4-FFF2-40B4-BE49-F238E27FC236}">
              <a16:creationId xmlns:a16="http://schemas.microsoft.com/office/drawing/2014/main" xmlns="" id="{CDF4CD60-EA89-4FC8-9D7E-BF5BD96160E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86" name="Szövegdoboz 985">
          <a:extLst>
            <a:ext uri="{FF2B5EF4-FFF2-40B4-BE49-F238E27FC236}">
              <a16:creationId xmlns:a16="http://schemas.microsoft.com/office/drawing/2014/main" xmlns="" id="{8DF2EE31-D469-4BAA-B3AC-EC4468F00F0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987" name="Szövegdoboz 986">
          <a:extLst>
            <a:ext uri="{FF2B5EF4-FFF2-40B4-BE49-F238E27FC236}">
              <a16:creationId xmlns:a16="http://schemas.microsoft.com/office/drawing/2014/main" xmlns="" id="{F1A6EA0F-51BB-486F-966B-CAA411EB536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88" name="Szövegdoboz 987">
          <a:extLst>
            <a:ext uri="{FF2B5EF4-FFF2-40B4-BE49-F238E27FC236}">
              <a16:creationId xmlns:a16="http://schemas.microsoft.com/office/drawing/2014/main" xmlns="" id="{24E907C1-6A47-4380-9ADE-F5CC7B7A369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89" name="Szövegdoboz 988">
          <a:extLst>
            <a:ext uri="{FF2B5EF4-FFF2-40B4-BE49-F238E27FC236}">
              <a16:creationId xmlns:a16="http://schemas.microsoft.com/office/drawing/2014/main" xmlns="" id="{209A3DBA-87AC-4668-ABA2-39F3588592F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90" name="Szövegdoboz 989">
          <a:extLst>
            <a:ext uri="{FF2B5EF4-FFF2-40B4-BE49-F238E27FC236}">
              <a16:creationId xmlns:a16="http://schemas.microsoft.com/office/drawing/2014/main" xmlns="" id="{EC72BA33-5AEB-41B4-B4E4-F73D5D14C1E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91" name="Szövegdoboz 990">
          <a:extLst>
            <a:ext uri="{FF2B5EF4-FFF2-40B4-BE49-F238E27FC236}">
              <a16:creationId xmlns:a16="http://schemas.microsoft.com/office/drawing/2014/main" xmlns="" id="{FB0C36CA-1139-4B1C-BCFB-CBC13CEB17B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92" name="Szövegdoboz 991">
          <a:extLst>
            <a:ext uri="{FF2B5EF4-FFF2-40B4-BE49-F238E27FC236}">
              <a16:creationId xmlns:a16="http://schemas.microsoft.com/office/drawing/2014/main" xmlns="" id="{4ED737B1-449F-45B9-BF29-5C3527CFAB3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93" name="Szövegdoboz 992">
          <a:extLst>
            <a:ext uri="{FF2B5EF4-FFF2-40B4-BE49-F238E27FC236}">
              <a16:creationId xmlns:a16="http://schemas.microsoft.com/office/drawing/2014/main" xmlns="" id="{D6F129C5-7ACA-44BB-9BB4-E67717759CF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94" name="Szövegdoboz 993">
          <a:extLst>
            <a:ext uri="{FF2B5EF4-FFF2-40B4-BE49-F238E27FC236}">
              <a16:creationId xmlns:a16="http://schemas.microsoft.com/office/drawing/2014/main" xmlns="" id="{5179E400-A1C8-4256-948E-AA419D1B1F0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95" name="Szövegdoboz 994">
          <a:extLst>
            <a:ext uri="{FF2B5EF4-FFF2-40B4-BE49-F238E27FC236}">
              <a16:creationId xmlns:a16="http://schemas.microsoft.com/office/drawing/2014/main" xmlns="" id="{5A423ABF-5B53-41FB-AF09-57FBFECDD76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96" name="Szövegdoboz 995">
          <a:extLst>
            <a:ext uri="{FF2B5EF4-FFF2-40B4-BE49-F238E27FC236}">
              <a16:creationId xmlns:a16="http://schemas.microsoft.com/office/drawing/2014/main" xmlns="" id="{37FA9764-F88D-445C-B6ED-E2D69A79657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97" name="Szövegdoboz 996">
          <a:extLst>
            <a:ext uri="{FF2B5EF4-FFF2-40B4-BE49-F238E27FC236}">
              <a16:creationId xmlns:a16="http://schemas.microsoft.com/office/drawing/2014/main" xmlns="" id="{3A988AD7-BC1F-477A-BA1F-AE197C56BAD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98" name="Szövegdoboz 997">
          <a:extLst>
            <a:ext uri="{FF2B5EF4-FFF2-40B4-BE49-F238E27FC236}">
              <a16:creationId xmlns:a16="http://schemas.microsoft.com/office/drawing/2014/main" xmlns="" id="{756127A6-FE1C-4143-9B3F-632A07D7B8F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999" name="Szövegdoboz 998">
          <a:extLst>
            <a:ext uri="{FF2B5EF4-FFF2-40B4-BE49-F238E27FC236}">
              <a16:creationId xmlns:a16="http://schemas.microsoft.com/office/drawing/2014/main" xmlns="" id="{52645746-7DF4-4F84-BA95-62497C23956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00" name="Szövegdoboz 999">
          <a:extLst>
            <a:ext uri="{FF2B5EF4-FFF2-40B4-BE49-F238E27FC236}">
              <a16:creationId xmlns:a16="http://schemas.microsoft.com/office/drawing/2014/main" xmlns="" id="{67A749FA-7BD0-42BB-A84B-F14CC462F69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01" name="Szövegdoboz 1000">
          <a:extLst>
            <a:ext uri="{FF2B5EF4-FFF2-40B4-BE49-F238E27FC236}">
              <a16:creationId xmlns:a16="http://schemas.microsoft.com/office/drawing/2014/main" xmlns="" id="{ED87BAA8-10D8-4A88-82A8-A20DE06939E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02" name="Szövegdoboz 1001">
          <a:extLst>
            <a:ext uri="{FF2B5EF4-FFF2-40B4-BE49-F238E27FC236}">
              <a16:creationId xmlns:a16="http://schemas.microsoft.com/office/drawing/2014/main" xmlns="" id="{E32B9E7D-C7FE-4945-9D62-881A747088C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03" name="Szövegdoboz 1002">
          <a:extLst>
            <a:ext uri="{FF2B5EF4-FFF2-40B4-BE49-F238E27FC236}">
              <a16:creationId xmlns:a16="http://schemas.microsoft.com/office/drawing/2014/main" xmlns="" id="{848D5D89-D4E0-43F8-A89F-32E242C5219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04" name="Szövegdoboz 1003">
          <a:extLst>
            <a:ext uri="{FF2B5EF4-FFF2-40B4-BE49-F238E27FC236}">
              <a16:creationId xmlns:a16="http://schemas.microsoft.com/office/drawing/2014/main" xmlns="" id="{FCF75440-4D40-43DF-86DB-1BA90C819E1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05" name="Szövegdoboz 1004">
          <a:extLst>
            <a:ext uri="{FF2B5EF4-FFF2-40B4-BE49-F238E27FC236}">
              <a16:creationId xmlns:a16="http://schemas.microsoft.com/office/drawing/2014/main" xmlns="" id="{A5BFBA30-62BC-43A5-B4CF-D228A59428E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06" name="Szövegdoboz 1005">
          <a:extLst>
            <a:ext uri="{FF2B5EF4-FFF2-40B4-BE49-F238E27FC236}">
              <a16:creationId xmlns:a16="http://schemas.microsoft.com/office/drawing/2014/main" xmlns="" id="{74679476-DC78-4E8D-9DF0-AB9DEE905A4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07" name="Szövegdoboz 1006">
          <a:extLst>
            <a:ext uri="{FF2B5EF4-FFF2-40B4-BE49-F238E27FC236}">
              <a16:creationId xmlns:a16="http://schemas.microsoft.com/office/drawing/2014/main" xmlns="" id="{F122F1EB-A7EC-465D-9FD4-AED7942E060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08" name="Szövegdoboz 1007">
          <a:extLst>
            <a:ext uri="{FF2B5EF4-FFF2-40B4-BE49-F238E27FC236}">
              <a16:creationId xmlns:a16="http://schemas.microsoft.com/office/drawing/2014/main" xmlns="" id="{F393DD22-2FC8-4BFF-8269-CF065B12707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09" name="Szövegdoboz 1008">
          <a:extLst>
            <a:ext uri="{FF2B5EF4-FFF2-40B4-BE49-F238E27FC236}">
              <a16:creationId xmlns:a16="http://schemas.microsoft.com/office/drawing/2014/main" xmlns="" id="{10ADDD49-7AEB-4714-B4D2-43934B087FE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10" name="Szövegdoboz 1009">
          <a:extLst>
            <a:ext uri="{FF2B5EF4-FFF2-40B4-BE49-F238E27FC236}">
              <a16:creationId xmlns:a16="http://schemas.microsoft.com/office/drawing/2014/main" xmlns="" id="{3920928D-94DF-4144-AA34-D08BF5F4106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11" name="Szövegdoboz 1010">
          <a:extLst>
            <a:ext uri="{FF2B5EF4-FFF2-40B4-BE49-F238E27FC236}">
              <a16:creationId xmlns:a16="http://schemas.microsoft.com/office/drawing/2014/main" xmlns="" id="{05EABDBC-CB0C-4EF4-A80E-DB93829E1BA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12" name="Szövegdoboz 1011">
          <a:extLst>
            <a:ext uri="{FF2B5EF4-FFF2-40B4-BE49-F238E27FC236}">
              <a16:creationId xmlns:a16="http://schemas.microsoft.com/office/drawing/2014/main" xmlns="" id="{EFA99CA1-5182-4A5A-A8E6-7BF7C0CC97B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13" name="Szövegdoboz 1012">
          <a:extLst>
            <a:ext uri="{FF2B5EF4-FFF2-40B4-BE49-F238E27FC236}">
              <a16:creationId xmlns:a16="http://schemas.microsoft.com/office/drawing/2014/main" xmlns="" id="{A87322B2-0BA6-4A0E-ADED-78ABEB83FE3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14" name="Szövegdoboz 1013">
          <a:extLst>
            <a:ext uri="{FF2B5EF4-FFF2-40B4-BE49-F238E27FC236}">
              <a16:creationId xmlns:a16="http://schemas.microsoft.com/office/drawing/2014/main" xmlns="" id="{FC2FEC07-BB26-4972-A7A4-3F71A64D2A6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15" name="Szövegdoboz 1014">
          <a:extLst>
            <a:ext uri="{FF2B5EF4-FFF2-40B4-BE49-F238E27FC236}">
              <a16:creationId xmlns:a16="http://schemas.microsoft.com/office/drawing/2014/main" xmlns="" id="{106E8BC8-F50F-463D-80CC-7647A359B57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16" name="Szövegdoboz 1015">
          <a:extLst>
            <a:ext uri="{FF2B5EF4-FFF2-40B4-BE49-F238E27FC236}">
              <a16:creationId xmlns:a16="http://schemas.microsoft.com/office/drawing/2014/main" xmlns="" id="{C92F0E9F-9E3D-4AC5-B4FE-06BA4841318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17" name="Szövegdoboz 1016">
          <a:extLst>
            <a:ext uri="{FF2B5EF4-FFF2-40B4-BE49-F238E27FC236}">
              <a16:creationId xmlns:a16="http://schemas.microsoft.com/office/drawing/2014/main" xmlns="" id="{A3A654ED-1834-4219-AAB7-BF38365AC0B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18" name="Szövegdoboz 1017">
          <a:extLst>
            <a:ext uri="{FF2B5EF4-FFF2-40B4-BE49-F238E27FC236}">
              <a16:creationId xmlns:a16="http://schemas.microsoft.com/office/drawing/2014/main" xmlns="" id="{5C3083A2-312D-4D52-9727-BC27C710800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19" name="Szövegdoboz 1018">
          <a:extLst>
            <a:ext uri="{FF2B5EF4-FFF2-40B4-BE49-F238E27FC236}">
              <a16:creationId xmlns:a16="http://schemas.microsoft.com/office/drawing/2014/main" xmlns="" id="{7EFE5246-DFD4-4AAD-B406-406F216DBA54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20" name="Szövegdoboz 1019">
          <a:extLst>
            <a:ext uri="{FF2B5EF4-FFF2-40B4-BE49-F238E27FC236}">
              <a16:creationId xmlns:a16="http://schemas.microsoft.com/office/drawing/2014/main" xmlns="" id="{73213478-DBAF-4046-A5B1-717A676EAF8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21" name="Szövegdoboz 1020">
          <a:extLst>
            <a:ext uri="{FF2B5EF4-FFF2-40B4-BE49-F238E27FC236}">
              <a16:creationId xmlns:a16="http://schemas.microsoft.com/office/drawing/2014/main" xmlns="" id="{688A3A8B-3AC4-46D5-91C7-40553016ED6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22" name="Szövegdoboz 1021">
          <a:extLst>
            <a:ext uri="{FF2B5EF4-FFF2-40B4-BE49-F238E27FC236}">
              <a16:creationId xmlns:a16="http://schemas.microsoft.com/office/drawing/2014/main" xmlns="" id="{4FC91E49-D787-488E-860F-D5AF5894AA8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23" name="Szövegdoboz 1022">
          <a:extLst>
            <a:ext uri="{FF2B5EF4-FFF2-40B4-BE49-F238E27FC236}">
              <a16:creationId xmlns:a16="http://schemas.microsoft.com/office/drawing/2014/main" xmlns="" id="{31D9DDD1-F9D2-42CF-9C9B-BC79B1ADB72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24" name="Szövegdoboz 1023">
          <a:extLst>
            <a:ext uri="{FF2B5EF4-FFF2-40B4-BE49-F238E27FC236}">
              <a16:creationId xmlns:a16="http://schemas.microsoft.com/office/drawing/2014/main" xmlns="" id="{DDCEB92A-85D3-438D-85F3-EDB428DECDA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25" name="Szövegdoboz 1024">
          <a:extLst>
            <a:ext uri="{FF2B5EF4-FFF2-40B4-BE49-F238E27FC236}">
              <a16:creationId xmlns:a16="http://schemas.microsoft.com/office/drawing/2014/main" xmlns="" id="{9855AC06-884C-4222-8B0C-B9CEE1D3163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26" name="Szövegdoboz 1025">
          <a:extLst>
            <a:ext uri="{FF2B5EF4-FFF2-40B4-BE49-F238E27FC236}">
              <a16:creationId xmlns:a16="http://schemas.microsoft.com/office/drawing/2014/main" xmlns="" id="{1E9CC488-FB81-4D1C-947D-74DEF820E0E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27" name="Szövegdoboz 1026">
          <a:extLst>
            <a:ext uri="{FF2B5EF4-FFF2-40B4-BE49-F238E27FC236}">
              <a16:creationId xmlns:a16="http://schemas.microsoft.com/office/drawing/2014/main" xmlns="" id="{4E1C58F7-1A2F-4211-AB6E-27944980A45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28" name="Szövegdoboz 1027">
          <a:extLst>
            <a:ext uri="{FF2B5EF4-FFF2-40B4-BE49-F238E27FC236}">
              <a16:creationId xmlns:a16="http://schemas.microsoft.com/office/drawing/2014/main" xmlns="" id="{2E0B3582-B530-45FF-B946-47E11227F37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29" name="Szövegdoboz 1028">
          <a:extLst>
            <a:ext uri="{FF2B5EF4-FFF2-40B4-BE49-F238E27FC236}">
              <a16:creationId xmlns:a16="http://schemas.microsoft.com/office/drawing/2014/main" xmlns="" id="{67AFAFFE-A64F-4AB2-AE08-FEBCB9B38C8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30" name="Szövegdoboz 1029">
          <a:extLst>
            <a:ext uri="{FF2B5EF4-FFF2-40B4-BE49-F238E27FC236}">
              <a16:creationId xmlns:a16="http://schemas.microsoft.com/office/drawing/2014/main" xmlns="" id="{E81003D3-5309-439F-B125-02E32892F27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31" name="Szövegdoboz 1030">
          <a:extLst>
            <a:ext uri="{FF2B5EF4-FFF2-40B4-BE49-F238E27FC236}">
              <a16:creationId xmlns:a16="http://schemas.microsoft.com/office/drawing/2014/main" xmlns="" id="{CCE47452-A4F1-484A-BDAC-4B983C72358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32" name="Szövegdoboz 1031">
          <a:extLst>
            <a:ext uri="{FF2B5EF4-FFF2-40B4-BE49-F238E27FC236}">
              <a16:creationId xmlns:a16="http://schemas.microsoft.com/office/drawing/2014/main" xmlns="" id="{3EFE0D2A-0D48-4D50-A4F2-32192B522AB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33" name="Szövegdoboz 1032">
          <a:extLst>
            <a:ext uri="{FF2B5EF4-FFF2-40B4-BE49-F238E27FC236}">
              <a16:creationId xmlns:a16="http://schemas.microsoft.com/office/drawing/2014/main" xmlns="" id="{8B737AD9-DFD0-469A-908D-7913FF9CE8A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34" name="Szövegdoboz 1033">
          <a:extLst>
            <a:ext uri="{FF2B5EF4-FFF2-40B4-BE49-F238E27FC236}">
              <a16:creationId xmlns:a16="http://schemas.microsoft.com/office/drawing/2014/main" xmlns="" id="{E803530E-A887-41EB-89D4-5B97079B8C8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35" name="Szövegdoboz 1034">
          <a:extLst>
            <a:ext uri="{FF2B5EF4-FFF2-40B4-BE49-F238E27FC236}">
              <a16:creationId xmlns:a16="http://schemas.microsoft.com/office/drawing/2014/main" xmlns="" id="{0D6003BB-D40F-4CF8-BE35-E09DD986FFB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36" name="Szövegdoboz 1035">
          <a:extLst>
            <a:ext uri="{FF2B5EF4-FFF2-40B4-BE49-F238E27FC236}">
              <a16:creationId xmlns:a16="http://schemas.microsoft.com/office/drawing/2014/main" xmlns="" id="{11A62E42-7432-4612-9BBE-987DF08B819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37" name="Szövegdoboz 1036">
          <a:extLst>
            <a:ext uri="{FF2B5EF4-FFF2-40B4-BE49-F238E27FC236}">
              <a16:creationId xmlns:a16="http://schemas.microsoft.com/office/drawing/2014/main" xmlns="" id="{75B970C0-C5CC-4658-886F-C475473651B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38" name="Szövegdoboz 1037">
          <a:extLst>
            <a:ext uri="{FF2B5EF4-FFF2-40B4-BE49-F238E27FC236}">
              <a16:creationId xmlns:a16="http://schemas.microsoft.com/office/drawing/2014/main" xmlns="" id="{6AD244F9-4673-4F0D-85AA-C00F1F92AAE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39" name="Szövegdoboz 1038">
          <a:extLst>
            <a:ext uri="{FF2B5EF4-FFF2-40B4-BE49-F238E27FC236}">
              <a16:creationId xmlns:a16="http://schemas.microsoft.com/office/drawing/2014/main" xmlns="" id="{197B189F-54D1-4094-857D-A130E084699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40" name="Szövegdoboz 1039">
          <a:extLst>
            <a:ext uri="{FF2B5EF4-FFF2-40B4-BE49-F238E27FC236}">
              <a16:creationId xmlns:a16="http://schemas.microsoft.com/office/drawing/2014/main" xmlns="" id="{CD3FE793-5A8E-47B7-B9B6-D6842EEEC06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41" name="Szövegdoboz 1040">
          <a:extLst>
            <a:ext uri="{FF2B5EF4-FFF2-40B4-BE49-F238E27FC236}">
              <a16:creationId xmlns:a16="http://schemas.microsoft.com/office/drawing/2014/main" xmlns="" id="{8719E71D-A33A-4A47-9584-92767927C9B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42" name="Szövegdoboz 1041">
          <a:extLst>
            <a:ext uri="{FF2B5EF4-FFF2-40B4-BE49-F238E27FC236}">
              <a16:creationId xmlns:a16="http://schemas.microsoft.com/office/drawing/2014/main" xmlns="" id="{F9EA2A52-F487-4FFC-A678-1D3561C7DC2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43" name="Szövegdoboz 1042">
          <a:extLst>
            <a:ext uri="{FF2B5EF4-FFF2-40B4-BE49-F238E27FC236}">
              <a16:creationId xmlns:a16="http://schemas.microsoft.com/office/drawing/2014/main" xmlns="" id="{DC64C8F8-A2EF-4210-A79F-078B95E8DC4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44" name="Szövegdoboz 1043">
          <a:extLst>
            <a:ext uri="{FF2B5EF4-FFF2-40B4-BE49-F238E27FC236}">
              <a16:creationId xmlns:a16="http://schemas.microsoft.com/office/drawing/2014/main" xmlns="" id="{573E9D64-58AB-4E17-B93E-65675A26A24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45" name="Szövegdoboz 1044">
          <a:extLst>
            <a:ext uri="{FF2B5EF4-FFF2-40B4-BE49-F238E27FC236}">
              <a16:creationId xmlns:a16="http://schemas.microsoft.com/office/drawing/2014/main" xmlns="" id="{CEA5371A-1D6C-4BC9-92DC-27D5A32C721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46" name="Szövegdoboz 1045">
          <a:extLst>
            <a:ext uri="{FF2B5EF4-FFF2-40B4-BE49-F238E27FC236}">
              <a16:creationId xmlns:a16="http://schemas.microsoft.com/office/drawing/2014/main" xmlns="" id="{A2AEA1D9-24B5-4F7B-BCF3-FAB02CE1F95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47" name="Szövegdoboz 1046">
          <a:extLst>
            <a:ext uri="{FF2B5EF4-FFF2-40B4-BE49-F238E27FC236}">
              <a16:creationId xmlns:a16="http://schemas.microsoft.com/office/drawing/2014/main" xmlns="" id="{1FADAD36-6937-496C-88FD-7EC36363667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48" name="Szövegdoboz 1047">
          <a:extLst>
            <a:ext uri="{FF2B5EF4-FFF2-40B4-BE49-F238E27FC236}">
              <a16:creationId xmlns:a16="http://schemas.microsoft.com/office/drawing/2014/main" xmlns="" id="{E7482565-C6DA-477A-86BD-148A32CDAA4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049" name="Szövegdoboz 1048">
          <a:extLst>
            <a:ext uri="{FF2B5EF4-FFF2-40B4-BE49-F238E27FC236}">
              <a16:creationId xmlns:a16="http://schemas.microsoft.com/office/drawing/2014/main" xmlns="" id="{87C41ED1-3D63-42B9-A190-5C02BBA79C5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50" name="Szövegdoboz 1049">
          <a:extLst>
            <a:ext uri="{FF2B5EF4-FFF2-40B4-BE49-F238E27FC236}">
              <a16:creationId xmlns:a16="http://schemas.microsoft.com/office/drawing/2014/main" xmlns="" id="{41863D2B-46EE-4115-A708-9D9E3000B5EF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51" name="Szövegdoboz 1050">
          <a:extLst>
            <a:ext uri="{FF2B5EF4-FFF2-40B4-BE49-F238E27FC236}">
              <a16:creationId xmlns:a16="http://schemas.microsoft.com/office/drawing/2014/main" xmlns="" id="{B5FC5AA9-29CA-4B5A-B608-6D41041D69A1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52" name="Szövegdoboz 1051">
          <a:extLst>
            <a:ext uri="{FF2B5EF4-FFF2-40B4-BE49-F238E27FC236}">
              <a16:creationId xmlns:a16="http://schemas.microsoft.com/office/drawing/2014/main" xmlns="" id="{3ACE2911-22CE-4414-B101-356F63144D07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53" name="Szövegdoboz 1052">
          <a:extLst>
            <a:ext uri="{FF2B5EF4-FFF2-40B4-BE49-F238E27FC236}">
              <a16:creationId xmlns:a16="http://schemas.microsoft.com/office/drawing/2014/main" xmlns="" id="{8A80EE11-7265-48D5-9B01-4726E81AA591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54" name="Szövegdoboz 1053">
          <a:extLst>
            <a:ext uri="{FF2B5EF4-FFF2-40B4-BE49-F238E27FC236}">
              <a16:creationId xmlns:a16="http://schemas.microsoft.com/office/drawing/2014/main" xmlns="" id="{BF2A4EA6-C35C-4E94-B521-820924149758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55" name="Szövegdoboz 1054">
          <a:extLst>
            <a:ext uri="{FF2B5EF4-FFF2-40B4-BE49-F238E27FC236}">
              <a16:creationId xmlns:a16="http://schemas.microsoft.com/office/drawing/2014/main" xmlns="" id="{36CBF1A4-E600-4344-B62A-A36256DD7CF6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56" name="Szövegdoboz 1055">
          <a:extLst>
            <a:ext uri="{FF2B5EF4-FFF2-40B4-BE49-F238E27FC236}">
              <a16:creationId xmlns:a16="http://schemas.microsoft.com/office/drawing/2014/main" xmlns="" id="{D7CE9C4B-3B52-47F9-AA8F-CDE780949B5A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57" name="Szövegdoboz 1056">
          <a:extLst>
            <a:ext uri="{FF2B5EF4-FFF2-40B4-BE49-F238E27FC236}">
              <a16:creationId xmlns:a16="http://schemas.microsoft.com/office/drawing/2014/main" xmlns="" id="{05B831A6-F983-41BE-AE2A-B60DC0B30F3F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58" name="Szövegdoboz 1057">
          <a:extLst>
            <a:ext uri="{FF2B5EF4-FFF2-40B4-BE49-F238E27FC236}">
              <a16:creationId xmlns:a16="http://schemas.microsoft.com/office/drawing/2014/main" xmlns="" id="{874867A8-9E1E-4E92-B354-1018FC716771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59" name="Szövegdoboz 1058">
          <a:extLst>
            <a:ext uri="{FF2B5EF4-FFF2-40B4-BE49-F238E27FC236}">
              <a16:creationId xmlns:a16="http://schemas.microsoft.com/office/drawing/2014/main" xmlns="" id="{636E68D0-7042-4854-AD8D-7BB15194C160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60" name="Szövegdoboz 1059">
          <a:extLst>
            <a:ext uri="{FF2B5EF4-FFF2-40B4-BE49-F238E27FC236}">
              <a16:creationId xmlns:a16="http://schemas.microsoft.com/office/drawing/2014/main" xmlns="" id="{5EF4D3C5-B221-4FCA-B5E5-492726ABA4AC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61" name="Szövegdoboz 1060">
          <a:extLst>
            <a:ext uri="{FF2B5EF4-FFF2-40B4-BE49-F238E27FC236}">
              <a16:creationId xmlns:a16="http://schemas.microsoft.com/office/drawing/2014/main" xmlns="" id="{C1B38160-ABD1-4EFF-BEC9-8C263397F53E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62" name="Szövegdoboz 1061">
          <a:extLst>
            <a:ext uri="{FF2B5EF4-FFF2-40B4-BE49-F238E27FC236}">
              <a16:creationId xmlns:a16="http://schemas.microsoft.com/office/drawing/2014/main" xmlns="" id="{7E66626F-6599-4268-9971-7F0CEF6E18FC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63" name="Szövegdoboz 1062">
          <a:extLst>
            <a:ext uri="{FF2B5EF4-FFF2-40B4-BE49-F238E27FC236}">
              <a16:creationId xmlns:a16="http://schemas.microsoft.com/office/drawing/2014/main" xmlns="" id="{F0015DB5-2B69-4CE8-BFAD-A88624109281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64" name="Szövegdoboz 1063">
          <a:extLst>
            <a:ext uri="{FF2B5EF4-FFF2-40B4-BE49-F238E27FC236}">
              <a16:creationId xmlns:a16="http://schemas.microsoft.com/office/drawing/2014/main" xmlns="" id="{5ABE6328-D1AA-48F0-8A24-154C6CBDA27C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65" name="Szövegdoboz 1064">
          <a:extLst>
            <a:ext uri="{FF2B5EF4-FFF2-40B4-BE49-F238E27FC236}">
              <a16:creationId xmlns:a16="http://schemas.microsoft.com/office/drawing/2014/main" xmlns="" id="{B35E11F6-B707-48ED-8C22-FF4DDD257806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66" name="Szövegdoboz 1065">
          <a:extLst>
            <a:ext uri="{FF2B5EF4-FFF2-40B4-BE49-F238E27FC236}">
              <a16:creationId xmlns:a16="http://schemas.microsoft.com/office/drawing/2014/main" xmlns="" id="{ABB7C36D-2F87-42DC-BA92-5C1019AA8574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67" name="Szövegdoboz 1066">
          <a:extLst>
            <a:ext uri="{FF2B5EF4-FFF2-40B4-BE49-F238E27FC236}">
              <a16:creationId xmlns:a16="http://schemas.microsoft.com/office/drawing/2014/main" xmlns="" id="{549F7F2A-FDB9-49A7-BC04-404B1000839F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68" name="Szövegdoboz 1067">
          <a:extLst>
            <a:ext uri="{FF2B5EF4-FFF2-40B4-BE49-F238E27FC236}">
              <a16:creationId xmlns:a16="http://schemas.microsoft.com/office/drawing/2014/main" xmlns="" id="{FE8039D7-D947-4A16-AF12-C84D1C8A1A38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69" name="Szövegdoboz 1068">
          <a:extLst>
            <a:ext uri="{FF2B5EF4-FFF2-40B4-BE49-F238E27FC236}">
              <a16:creationId xmlns:a16="http://schemas.microsoft.com/office/drawing/2014/main" xmlns="" id="{8B8DDEED-3BD0-488D-8CE2-CDE386D86116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70" name="Szövegdoboz 1069">
          <a:extLst>
            <a:ext uri="{FF2B5EF4-FFF2-40B4-BE49-F238E27FC236}">
              <a16:creationId xmlns:a16="http://schemas.microsoft.com/office/drawing/2014/main" xmlns="" id="{A743EDD8-0A7E-4970-BB71-1007940A77F8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71" name="Szövegdoboz 1070">
          <a:extLst>
            <a:ext uri="{FF2B5EF4-FFF2-40B4-BE49-F238E27FC236}">
              <a16:creationId xmlns:a16="http://schemas.microsoft.com/office/drawing/2014/main" xmlns="" id="{55A6A414-287A-4CFF-A581-1244F337AB1C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72" name="Szövegdoboz 1071">
          <a:extLst>
            <a:ext uri="{FF2B5EF4-FFF2-40B4-BE49-F238E27FC236}">
              <a16:creationId xmlns:a16="http://schemas.microsoft.com/office/drawing/2014/main" xmlns="" id="{7660A725-1041-41F1-AC31-DE217D461861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73" name="Szövegdoboz 1072">
          <a:extLst>
            <a:ext uri="{FF2B5EF4-FFF2-40B4-BE49-F238E27FC236}">
              <a16:creationId xmlns:a16="http://schemas.microsoft.com/office/drawing/2014/main" xmlns="" id="{B1D5B8D2-1143-45BC-B58C-D6223C65CD05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74" name="Szövegdoboz 1073">
          <a:extLst>
            <a:ext uri="{FF2B5EF4-FFF2-40B4-BE49-F238E27FC236}">
              <a16:creationId xmlns:a16="http://schemas.microsoft.com/office/drawing/2014/main" xmlns="" id="{93915B65-EDF3-47C9-8AF7-5408DF110F3A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75" name="Szövegdoboz 1074">
          <a:extLst>
            <a:ext uri="{FF2B5EF4-FFF2-40B4-BE49-F238E27FC236}">
              <a16:creationId xmlns:a16="http://schemas.microsoft.com/office/drawing/2014/main" xmlns="" id="{B18266AC-D246-43B7-877D-10C8DDDA1A7C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76" name="Szövegdoboz 1075">
          <a:extLst>
            <a:ext uri="{FF2B5EF4-FFF2-40B4-BE49-F238E27FC236}">
              <a16:creationId xmlns:a16="http://schemas.microsoft.com/office/drawing/2014/main" xmlns="" id="{79EAF29C-0F87-4A2D-8134-DA5CA6FEB0BB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77" name="Szövegdoboz 1076">
          <a:extLst>
            <a:ext uri="{FF2B5EF4-FFF2-40B4-BE49-F238E27FC236}">
              <a16:creationId xmlns:a16="http://schemas.microsoft.com/office/drawing/2014/main" xmlns="" id="{09013DD1-2E52-483F-9411-552415CAF31C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78" name="Szövegdoboz 1077">
          <a:extLst>
            <a:ext uri="{FF2B5EF4-FFF2-40B4-BE49-F238E27FC236}">
              <a16:creationId xmlns:a16="http://schemas.microsoft.com/office/drawing/2014/main" xmlns="" id="{47BAAAC3-25DF-4DF3-92B3-1E3B6C6DF231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79" name="Szövegdoboz 1078">
          <a:extLst>
            <a:ext uri="{FF2B5EF4-FFF2-40B4-BE49-F238E27FC236}">
              <a16:creationId xmlns:a16="http://schemas.microsoft.com/office/drawing/2014/main" xmlns="" id="{4AED5B65-978B-4997-AF59-56EE8FB3D5AB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80" name="Szövegdoboz 1079">
          <a:extLst>
            <a:ext uri="{FF2B5EF4-FFF2-40B4-BE49-F238E27FC236}">
              <a16:creationId xmlns:a16="http://schemas.microsoft.com/office/drawing/2014/main" xmlns="" id="{5DCE5B7B-AF64-4FFF-A137-042800D22178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81" name="Szövegdoboz 1080">
          <a:extLst>
            <a:ext uri="{FF2B5EF4-FFF2-40B4-BE49-F238E27FC236}">
              <a16:creationId xmlns:a16="http://schemas.microsoft.com/office/drawing/2014/main" xmlns="" id="{1C016594-E62B-4CC6-A4B9-35859604CC72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82" name="Szövegdoboz 1081">
          <a:extLst>
            <a:ext uri="{FF2B5EF4-FFF2-40B4-BE49-F238E27FC236}">
              <a16:creationId xmlns:a16="http://schemas.microsoft.com/office/drawing/2014/main" xmlns="" id="{A65E6CC0-4BDA-49D2-A3A1-6AE0D887E608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83" name="Szövegdoboz 1082">
          <a:extLst>
            <a:ext uri="{FF2B5EF4-FFF2-40B4-BE49-F238E27FC236}">
              <a16:creationId xmlns:a16="http://schemas.microsoft.com/office/drawing/2014/main" xmlns="" id="{47DF89BE-F798-4FD6-94B2-1E9450A45B91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84" name="Szövegdoboz 1083">
          <a:extLst>
            <a:ext uri="{FF2B5EF4-FFF2-40B4-BE49-F238E27FC236}">
              <a16:creationId xmlns:a16="http://schemas.microsoft.com/office/drawing/2014/main" xmlns="" id="{167C8135-BCC4-427E-90B4-DE33B5D3FF81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085" name="Szövegdoboz 1084">
          <a:extLst>
            <a:ext uri="{FF2B5EF4-FFF2-40B4-BE49-F238E27FC236}">
              <a16:creationId xmlns:a16="http://schemas.microsoft.com/office/drawing/2014/main" xmlns="" id="{6D3F3645-3930-4055-B557-53AFFEC92C92}"/>
            </a:ext>
          </a:extLst>
        </xdr:cNvPr>
        <xdr:cNvSpPr txBox="1"/>
      </xdr:nvSpPr>
      <xdr:spPr>
        <a:xfrm>
          <a:off x="66484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86" name="Szövegdoboz 1085">
          <a:extLst>
            <a:ext uri="{FF2B5EF4-FFF2-40B4-BE49-F238E27FC236}">
              <a16:creationId xmlns:a16="http://schemas.microsoft.com/office/drawing/2014/main" xmlns="" id="{92328223-A58D-441F-9017-2FC0D444DE83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87" name="Szövegdoboz 1086">
          <a:extLst>
            <a:ext uri="{FF2B5EF4-FFF2-40B4-BE49-F238E27FC236}">
              <a16:creationId xmlns:a16="http://schemas.microsoft.com/office/drawing/2014/main" xmlns="" id="{1B42589E-CEA8-4B4A-A09E-7E9322B5BA56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88" name="Szövegdoboz 1087">
          <a:extLst>
            <a:ext uri="{FF2B5EF4-FFF2-40B4-BE49-F238E27FC236}">
              <a16:creationId xmlns:a16="http://schemas.microsoft.com/office/drawing/2014/main" xmlns="" id="{FEF67AA3-E3F0-434C-8E9E-BB0312D5745A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89" name="Szövegdoboz 1088">
          <a:extLst>
            <a:ext uri="{FF2B5EF4-FFF2-40B4-BE49-F238E27FC236}">
              <a16:creationId xmlns:a16="http://schemas.microsoft.com/office/drawing/2014/main" xmlns="" id="{3CB86FF7-97E5-474F-8EFF-630CCD1C2185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90" name="Szövegdoboz 1089">
          <a:extLst>
            <a:ext uri="{FF2B5EF4-FFF2-40B4-BE49-F238E27FC236}">
              <a16:creationId xmlns:a16="http://schemas.microsoft.com/office/drawing/2014/main" xmlns="" id="{699EB76F-2FFC-488B-B148-FBDEFD4367ED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91" name="Szövegdoboz 1090">
          <a:extLst>
            <a:ext uri="{FF2B5EF4-FFF2-40B4-BE49-F238E27FC236}">
              <a16:creationId xmlns:a16="http://schemas.microsoft.com/office/drawing/2014/main" xmlns="" id="{727778AA-3121-48C5-9828-AD8BD1412F39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92" name="Szövegdoboz 1091">
          <a:extLst>
            <a:ext uri="{FF2B5EF4-FFF2-40B4-BE49-F238E27FC236}">
              <a16:creationId xmlns:a16="http://schemas.microsoft.com/office/drawing/2014/main" xmlns="" id="{0D279952-B7BB-4387-8741-78A62F1F7054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93" name="Szövegdoboz 1092">
          <a:extLst>
            <a:ext uri="{FF2B5EF4-FFF2-40B4-BE49-F238E27FC236}">
              <a16:creationId xmlns:a16="http://schemas.microsoft.com/office/drawing/2014/main" xmlns="" id="{57386011-4301-4F52-A426-32EED3B3F9CD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94" name="Szövegdoboz 1093">
          <a:extLst>
            <a:ext uri="{FF2B5EF4-FFF2-40B4-BE49-F238E27FC236}">
              <a16:creationId xmlns:a16="http://schemas.microsoft.com/office/drawing/2014/main" xmlns="" id="{344CDD0E-7131-4E5B-91A7-F7F3DB93009E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95" name="Szövegdoboz 1094">
          <a:extLst>
            <a:ext uri="{FF2B5EF4-FFF2-40B4-BE49-F238E27FC236}">
              <a16:creationId xmlns:a16="http://schemas.microsoft.com/office/drawing/2014/main" xmlns="" id="{A714400C-0A66-485C-89A2-55CAAFA8A3BD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96" name="Szövegdoboz 1095">
          <a:extLst>
            <a:ext uri="{FF2B5EF4-FFF2-40B4-BE49-F238E27FC236}">
              <a16:creationId xmlns:a16="http://schemas.microsoft.com/office/drawing/2014/main" xmlns="" id="{CE848E6A-83DF-4192-8464-3FCC5E90F1BD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97" name="Szövegdoboz 1096">
          <a:extLst>
            <a:ext uri="{FF2B5EF4-FFF2-40B4-BE49-F238E27FC236}">
              <a16:creationId xmlns:a16="http://schemas.microsoft.com/office/drawing/2014/main" xmlns="" id="{4519ECEC-6F00-4468-B196-B4D9390C7665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98" name="Szövegdoboz 1097">
          <a:extLst>
            <a:ext uri="{FF2B5EF4-FFF2-40B4-BE49-F238E27FC236}">
              <a16:creationId xmlns:a16="http://schemas.microsoft.com/office/drawing/2014/main" xmlns="" id="{2BA6A902-54AE-4F18-9B01-80802DC24703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099" name="Szövegdoboz 1098">
          <a:extLst>
            <a:ext uri="{FF2B5EF4-FFF2-40B4-BE49-F238E27FC236}">
              <a16:creationId xmlns:a16="http://schemas.microsoft.com/office/drawing/2014/main" xmlns="" id="{985E012A-AF53-4C27-B754-4BF7CFE62AEA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100" name="Szövegdoboz 1099">
          <a:extLst>
            <a:ext uri="{FF2B5EF4-FFF2-40B4-BE49-F238E27FC236}">
              <a16:creationId xmlns:a16="http://schemas.microsoft.com/office/drawing/2014/main" xmlns="" id="{AF4A9EAC-1B9F-45E5-80B6-58EB839A1296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101" name="Szövegdoboz 1100">
          <a:extLst>
            <a:ext uri="{FF2B5EF4-FFF2-40B4-BE49-F238E27FC236}">
              <a16:creationId xmlns:a16="http://schemas.microsoft.com/office/drawing/2014/main" xmlns="" id="{E3DBBCCF-A6E7-4418-A072-25AB096A87F9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102" name="Szövegdoboz 1101">
          <a:extLst>
            <a:ext uri="{FF2B5EF4-FFF2-40B4-BE49-F238E27FC236}">
              <a16:creationId xmlns:a16="http://schemas.microsoft.com/office/drawing/2014/main" xmlns="" id="{DDB52FED-01F4-4BF3-9FD6-C3281141A940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103" name="Szövegdoboz 1102">
          <a:extLst>
            <a:ext uri="{FF2B5EF4-FFF2-40B4-BE49-F238E27FC236}">
              <a16:creationId xmlns:a16="http://schemas.microsoft.com/office/drawing/2014/main" xmlns="" id="{C67179FC-FD03-48E4-A9BF-D908F66420A0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104" name="Szövegdoboz 1103">
          <a:extLst>
            <a:ext uri="{FF2B5EF4-FFF2-40B4-BE49-F238E27FC236}">
              <a16:creationId xmlns:a16="http://schemas.microsoft.com/office/drawing/2014/main" xmlns="" id="{DBE89B05-0EB5-45C7-BF70-8CEDC6990F66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105" name="Szövegdoboz 1104">
          <a:extLst>
            <a:ext uri="{FF2B5EF4-FFF2-40B4-BE49-F238E27FC236}">
              <a16:creationId xmlns:a16="http://schemas.microsoft.com/office/drawing/2014/main" xmlns="" id="{DC55EE6B-26D6-40BE-85FA-2B932D482457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106" name="Szövegdoboz 1105">
          <a:extLst>
            <a:ext uri="{FF2B5EF4-FFF2-40B4-BE49-F238E27FC236}">
              <a16:creationId xmlns:a16="http://schemas.microsoft.com/office/drawing/2014/main" xmlns="" id="{7D7BE028-C6E8-4A4A-81AE-E3706F241660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107" name="Szövegdoboz 1106">
          <a:extLst>
            <a:ext uri="{FF2B5EF4-FFF2-40B4-BE49-F238E27FC236}">
              <a16:creationId xmlns:a16="http://schemas.microsoft.com/office/drawing/2014/main" xmlns="" id="{DF3F5484-D7FF-4C08-88E1-BB794285926E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108" name="Szövegdoboz 1107">
          <a:extLst>
            <a:ext uri="{FF2B5EF4-FFF2-40B4-BE49-F238E27FC236}">
              <a16:creationId xmlns:a16="http://schemas.microsoft.com/office/drawing/2014/main" xmlns="" id="{65C68285-A0B2-415F-A378-C416066C6D51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109" name="Szövegdoboz 1108">
          <a:extLst>
            <a:ext uri="{FF2B5EF4-FFF2-40B4-BE49-F238E27FC236}">
              <a16:creationId xmlns:a16="http://schemas.microsoft.com/office/drawing/2014/main" xmlns="" id="{A1FA556A-0E0F-408E-BA3E-37C09D154CB6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110" name="Szövegdoboz 1109">
          <a:extLst>
            <a:ext uri="{FF2B5EF4-FFF2-40B4-BE49-F238E27FC236}">
              <a16:creationId xmlns:a16="http://schemas.microsoft.com/office/drawing/2014/main" xmlns="" id="{23E3FDAE-23F2-47AA-BC40-B478381B6402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111" name="Szövegdoboz 1110">
          <a:extLst>
            <a:ext uri="{FF2B5EF4-FFF2-40B4-BE49-F238E27FC236}">
              <a16:creationId xmlns:a16="http://schemas.microsoft.com/office/drawing/2014/main" xmlns="" id="{BBCAE9F9-4ED1-46B5-83D1-1C66E996C2CE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12" name="Szövegdoboz 1111">
          <a:extLst>
            <a:ext uri="{FF2B5EF4-FFF2-40B4-BE49-F238E27FC236}">
              <a16:creationId xmlns:a16="http://schemas.microsoft.com/office/drawing/2014/main" xmlns="" id="{C774D641-A072-48BC-B2A6-DEFEB4E896E4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13" name="Szövegdoboz 1112">
          <a:extLst>
            <a:ext uri="{FF2B5EF4-FFF2-40B4-BE49-F238E27FC236}">
              <a16:creationId xmlns:a16="http://schemas.microsoft.com/office/drawing/2014/main" xmlns="" id="{540DDB1C-37DB-47D7-9207-1094DEB66E85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14" name="Szövegdoboz 1113">
          <a:extLst>
            <a:ext uri="{FF2B5EF4-FFF2-40B4-BE49-F238E27FC236}">
              <a16:creationId xmlns:a16="http://schemas.microsoft.com/office/drawing/2014/main" xmlns="" id="{2348EF15-C4C4-45DD-A9D7-B4D153D5131D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15" name="Szövegdoboz 1114">
          <a:extLst>
            <a:ext uri="{FF2B5EF4-FFF2-40B4-BE49-F238E27FC236}">
              <a16:creationId xmlns:a16="http://schemas.microsoft.com/office/drawing/2014/main" xmlns="" id="{3D1614AE-FE9A-4807-A951-8C56CDF44096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16" name="Szövegdoboz 1115">
          <a:extLst>
            <a:ext uri="{FF2B5EF4-FFF2-40B4-BE49-F238E27FC236}">
              <a16:creationId xmlns:a16="http://schemas.microsoft.com/office/drawing/2014/main" xmlns="" id="{D7D49D6B-FED0-4640-8144-DC7EB92C6C17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17" name="Szövegdoboz 1116">
          <a:extLst>
            <a:ext uri="{FF2B5EF4-FFF2-40B4-BE49-F238E27FC236}">
              <a16:creationId xmlns:a16="http://schemas.microsoft.com/office/drawing/2014/main" xmlns="" id="{40616468-0931-453C-8EA2-C6DFF7C0A16D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18" name="Szövegdoboz 1117">
          <a:extLst>
            <a:ext uri="{FF2B5EF4-FFF2-40B4-BE49-F238E27FC236}">
              <a16:creationId xmlns:a16="http://schemas.microsoft.com/office/drawing/2014/main" xmlns="" id="{58CC7957-F57C-403E-BF8E-04EEC20B08EC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19" name="Szövegdoboz 1118">
          <a:extLst>
            <a:ext uri="{FF2B5EF4-FFF2-40B4-BE49-F238E27FC236}">
              <a16:creationId xmlns:a16="http://schemas.microsoft.com/office/drawing/2014/main" xmlns="" id="{A1261B4F-7488-464E-9020-0F358055A469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20" name="Szövegdoboz 1119">
          <a:extLst>
            <a:ext uri="{FF2B5EF4-FFF2-40B4-BE49-F238E27FC236}">
              <a16:creationId xmlns:a16="http://schemas.microsoft.com/office/drawing/2014/main" xmlns="" id="{27AEEA9C-EFB4-4D7A-9BBC-431D3D4E593E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21" name="Szövegdoboz 1120">
          <a:extLst>
            <a:ext uri="{FF2B5EF4-FFF2-40B4-BE49-F238E27FC236}">
              <a16:creationId xmlns:a16="http://schemas.microsoft.com/office/drawing/2014/main" xmlns="" id="{CD5197F4-9C97-49BA-A4FF-850CDDFC04C3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22" name="Szövegdoboz 1121">
          <a:extLst>
            <a:ext uri="{FF2B5EF4-FFF2-40B4-BE49-F238E27FC236}">
              <a16:creationId xmlns:a16="http://schemas.microsoft.com/office/drawing/2014/main" xmlns="" id="{3E12DE7B-D9D9-4B7B-8405-DFE4E413ADB0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23" name="Szövegdoboz 1122">
          <a:extLst>
            <a:ext uri="{FF2B5EF4-FFF2-40B4-BE49-F238E27FC236}">
              <a16:creationId xmlns:a16="http://schemas.microsoft.com/office/drawing/2014/main" xmlns="" id="{60249D42-3D15-4C5B-93D4-8A5391CFCD2E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24" name="Szövegdoboz 1123">
          <a:extLst>
            <a:ext uri="{FF2B5EF4-FFF2-40B4-BE49-F238E27FC236}">
              <a16:creationId xmlns:a16="http://schemas.microsoft.com/office/drawing/2014/main" xmlns="" id="{CEA2D655-1EBE-455C-9C54-9B436938DB15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25" name="Szövegdoboz 1124">
          <a:extLst>
            <a:ext uri="{FF2B5EF4-FFF2-40B4-BE49-F238E27FC236}">
              <a16:creationId xmlns:a16="http://schemas.microsoft.com/office/drawing/2014/main" xmlns="" id="{15A59BD3-5D03-436F-BF4C-E891CD28F8FE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26" name="Szövegdoboz 1125">
          <a:extLst>
            <a:ext uri="{FF2B5EF4-FFF2-40B4-BE49-F238E27FC236}">
              <a16:creationId xmlns:a16="http://schemas.microsoft.com/office/drawing/2014/main" xmlns="" id="{D2D8D6DA-C41D-48AF-9683-0C0EA20FE0B6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27" name="Szövegdoboz 1126">
          <a:extLst>
            <a:ext uri="{FF2B5EF4-FFF2-40B4-BE49-F238E27FC236}">
              <a16:creationId xmlns:a16="http://schemas.microsoft.com/office/drawing/2014/main" xmlns="" id="{4698541B-507C-4143-87D0-8F2BFCD1DAFC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28" name="Szövegdoboz 1127">
          <a:extLst>
            <a:ext uri="{FF2B5EF4-FFF2-40B4-BE49-F238E27FC236}">
              <a16:creationId xmlns:a16="http://schemas.microsoft.com/office/drawing/2014/main" xmlns="" id="{F367EFF5-95D6-43FB-8AEE-27E457944B97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29" name="Szövegdoboz 1128">
          <a:extLst>
            <a:ext uri="{FF2B5EF4-FFF2-40B4-BE49-F238E27FC236}">
              <a16:creationId xmlns:a16="http://schemas.microsoft.com/office/drawing/2014/main" xmlns="" id="{FDF286DD-FD16-4050-BC11-443E37007BA7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30" name="Szövegdoboz 1129">
          <a:extLst>
            <a:ext uri="{FF2B5EF4-FFF2-40B4-BE49-F238E27FC236}">
              <a16:creationId xmlns:a16="http://schemas.microsoft.com/office/drawing/2014/main" xmlns="" id="{4BF2D215-099E-424C-A5D4-46C61D416821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31" name="Szövegdoboz 1130">
          <a:extLst>
            <a:ext uri="{FF2B5EF4-FFF2-40B4-BE49-F238E27FC236}">
              <a16:creationId xmlns:a16="http://schemas.microsoft.com/office/drawing/2014/main" xmlns="" id="{EFA2E8AA-BBDD-409E-84B2-A3C4C4D54413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32" name="Szövegdoboz 1131">
          <a:extLst>
            <a:ext uri="{FF2B5EF4-FFF2-40B4-BE49-F238E27FC236}">
              <a16:creationId xmlns:a16="http://schemas.microsoft.com/office/drawing/2014/main" xmlns="" id="{BB22CBA1-A840-4961-9F83-EACB4E9DDC4F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33" name="Szövegdoboz 1132">
          <a:extLst>
            <a:ext uri="{FF2B5EF4-FFF2-40B4-BE49-F238E27FC236}">
              <a16:creationId xmlns:a16="http://schemas.microsoft.com/office/drawing/2014/main" xmlns="" id="{89654E32-E80F-45A2-BDFF-942D95EC3AA4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34" name="Szövegdoboz 1133">
          <a:extLst>
            <a:ext uri="{FF2B5EF4-FFF2-40B4-BE49-F238E27FC236}">
              <a16:creationId xmlns:a16="http://schemas.microsoft.com/office/drawing/2014/main" xmlns="" id="{C9D03EB0-A51F-41B7-B0F2-9C13F331EFF7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35" name="Szövegdoboz 1134">
          <a:extLst>
            <a:ext uri="{FF2B5EF4-FFF2-40B4-BE49-F238E27FC236}">
              <a16:creationId xmlns:a16="http://schemas.microsoft.com/office/drawing/2014/main" xmlns="" id="{11419066-60B0-4A0E-8816-36C94CCB54DE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36" name="Szövegdoboz 1135">
          <a:extLst>
            <a:ext uri="{FF2B5EF4-FFF2-40B4-BE49-F238E27FC236}">
              <a16:creationId xmlns:a16="http://schemas.microsoft.com/office/drawing/2014/main" xmlns="" id="{3174832C-57DF-499B-99BB-1DAAC71B6C83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37" name="Szövegdoboz 1136">
          <a:extLst>
            <a:ext uri="{FF2B5EF4-FFF2-40B4-BE49-F238E27FC236}">
              <a16:creationId xmlns:a16="http://schemas.microsoft.com/office/drawing/2014/main" xmlns="" id="{9DC125F2-7BD9-4436-AA89-6A3CEE80A2F9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38" name="Szövegdoboz 1137">
          <a:extLst>
            <a:ext uri="{FF2B5EF4-FFF2-40B4-BE49-F238E27FC236}">
              <a16:creationId xmlns:a16="http://schemas.microsoft.com/office/drawing/2014/main" xmlns="" id="{97974FD3-3198-43B5-AD93-629C4AC4AB46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39" name="Szövegdoboz 1138">
          <a:extLst>
            <a:ext uri="{FF2B5EF4-FFF2-40B4-BE49-F238E27FC236}">
              <a16:creationId xmlns:a16="http://schemas.microsoft.com/office/drawing/2014/main" xmlns="" id="{C27B7950-EB88-4014-86A1-57DCC3DA3CE1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40" name="Szövegdoboz 1139">
          <a:extLst>
            <a:ext uri="{FF2B5EF4-FFF2-40B4-BE49-F238E27FC236}">
              <a16:creationId xmlns:a16="http://schemas.microsoft.com/office/drawing/2014/main" xmlns="" id="{403B42D5-A9A3-4420-BC3E-0E4D270E546C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41" name="Szövegdoboz 1140">
          <a:extLst>
            <a:ext uri="{FF2B5EF4-FFF2-40B4-BE49-F238E27FC236}">
              <a16:creationId xmlns:a16="http://schemas.microsoft.com/office/drawing/2014/main" xmlns="" id="{8FBE79E1-DFCE-4669-9BF9-A3683C58DBF1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42" name="Szövegdoboz 1141">
          <a:extLst>
            <a:ext uri="{FF2B5EF4-FFF2-40B4-BE49-F238E27FC236}">
              <a16:creationId xmlns:a16="http://schemas.microsoft.com/office/drawing/2014/main" xmlns="" id="{22BBA261-2D89-40CA-9B1A-D9070B91DF44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43" name="Szövegdoboz 1142">
          <a:extLst>
            <a:ext uri="{FF2B5EF4-FFF2-40B4-BE49-F238E27FC236}">
              <a16:creationId xmlns:a16="http://schemas.microsoft.com/office/drawing/2014/main" xmlns="" id="{6EF08110-F565-42E5-BE60-DD0FC33D4AD0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44" name="Szövegdoboz 1143">
          <a:extLst>
            <a:ext uri="{FF2B5EF4-FFF2-40B4-BE49-F238E27FC236}">
              <a16:creationId xmlns:a16="http://schemas.microsoft.com/office/drawing/2014/main" xmlns="" id="{63C6FE76-E9D4-4BB2-994D-DA68077A3724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45" name="Szövegdoboz 1144">
          <a:extLst>
            <a:ext uri="{FF2B5EF4-FFF2-40B4-BE49-F238E27FC236}">
              <a16:creationId xmlns:a16="http://schemas.microsoft.com/office/drawing/2014/main" xmlns="" id="{CC8AD4B8-551B-47AC-BBB9-842BD3473E52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46" name="Szövegdoboz 1145">
          <a:extLst>
            <a:ext uri="{FF2B5EF4-FFF2-40B4-BE49-F238E27FC236}">
              <a16:creationId xmlns:a16="http://schemas.microsoft.com/office/drawing/2014/main" xmlns="" id="{5D05A2D2-78BF-4896-A333-5EF47EBDD47E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147" name="Szövegdoboz 1146">
          <a:extLst>
            <a:ext uri="{FF2B5EF4-FFF2-40B4-BE49-F238E27FC236}">
              <a16:creationId xmlns:a16="http://schemas.microsoft.com/office/drawing/2014/main" xmlns="" id="{38C620EC-A437-40B1-8787-F0046FBC7329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48" name="Szövegdoboz 1147">
          <a:extLst>
            <a:ext uri="{FF2B5EF4-FFF2-40B4-BE49-F238E27FC236}">
              <a16:creationId xmlns:a16="http://schemas.microsoft.com/office/drawing/2014/main" xmlns="" id="{E666FCC2-C438-470C-BB87-C02380AFC84E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49" name="Szövegdoboz 1148">
          <a:extLst>
            <a:ext uri="{FF2B5EF4-FFF2-40B4-BE49-F238E27FC236}">
              <a16:creationId xmlns:a16="http://schemas.microsoft.com/office/drawing/2014/main" xmlns="" id="{D4E804C6-B503-46F4-8ACA-C4D49EAE4B4F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50" name="Szövegdoboz 1149">
          <a:extLst>
            <a:ext uri="{FF2B5EF4-FFF2-40B4-BE49-F238E27FC236}">
              <a16:creationId xmlns:a16="http://schemas.microsoft.com/office/drawing/2014/main" xmlns="" id="{3D67A7E8-4CDB-4537-9D72-C96A58522145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51" name="Szövegdoboz 1150">
          <a:extLst>
            <a:ext uri="{FF2B5EF4-FFF2-40B4-BE49-F238E27FC236}">
              <a16:creationId xmlns:a16="http://schemas.microsoft.com/office/drawing/2014/main" xmlns="" id="{92896163-1FE9-4EB4-ABFD-FB563BB224AC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52" name="Szövegdoboz 1151">
          <a:extLst>
            <a:ext uri="{FF2B5EF4-FFF2-40B4-BE49-F238E27FC236}">
              <a16:creationId xmlns:a16="http://schemas.microsoft.com/office/drawing/2014/main" xmlns="" id="{5C450533-33C0-4B46-86D8-A62DD404F61C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53" name="Szövegdoboz 1152">
          <a:extLst>
            <a:ext uri="{FF2B5EF4-FFF2-40B4-BE49-F238E27FC236}">
              <a16:creationId xmlns:a16="http://schemas.microsoft.com/office/drawing/2014/main" xmlns="" id="{73AEB55A-20A5-48A9-8F5E-D46FC4EE588E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54" name="Szövegdoboz 1153">
          <a:extLst>
            <a:ext uri="{FF2B5EF4-FFF2-40B4-BE49-F238E27FC236}">
              <a16:creationId xmlns:a16="http://schemas.microsoft.com/office/drawing/2014/main" xmlns="" id="{E18CEC17-B654-4EE1-9D17-C11EF3A4E3BD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55" name="Szövegdoboz 1154">
          <a:extLst>
            <a:ext uri="{FF2B5EF4-FFF2-40B4-BE49-F238E27FC236}">
              <a16:creationId xmlns:a16="http://schemas.microsoft.com/office/drawing/2014/main" xmlns="" id="{B23A9C43-2BDD-4CF4-A76F-9A237E2C66D6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56" name="Szövegdoboz 1155">
          <a:extLst>
            <a:ext uri="{FF2B5EF4-FFF2-40B4-BE49-F238E27FC236}">
              <a16:creationId xmlns:a16="http://schemas.microsoft.com/office/drawing/2014/main" xmlns="" id="{201A2713-66AB-4FCD-9C73-53C3D53D53B9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57" name="Szövegdoboz 1156">
          <a:extLst>
            <a:ext uri="{FF2B5EF4-FFF2-40B4-BE49-F238E27FC236}">
              <a16:creationId xmlns:a16="http://schemas.microsoft.com/office/drawing/2014/main" xmlns="" id="{8DFB9797-99D9-48A0-95BF-BF9C4DFE10C4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58" name="Szövegdoboz 1157">
          <a:extLst>
            <a:ext uri="{FF2B5EF4-FFF2-40B4-BE49-F238E27FC236}">
              <a16:creationId xmlns:a16="http://schemas.microsoft.com/office/drawing/2014/main" xmlns="" id="{14BFA99D-5407-4CD8-93C2-2D34603419D9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59" name="Szövegdoboz 1158">
          <a:extLst>
            <a:ext uri="{FF2B5EF4-FFF2-40B4-BE49-F238E27FC236}">
              <a16:creationId xmlns:a16="http://schemas.microsoft.com/office/drawing/2014/main" xmlns="" id="{CA952554-ACD8-455F-B3DF-05D64E092D64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60" name="Szövegdoboz 1159">
          <a:extLst>
            <a:ext uri="{FF2B5EF4-FFF2-40B4-BE49-F238E27FC236}">
              <a16:creationId xmlns:a16="http://schemas.microsoft.com/office/drawing/2014/main" xmlns="" id="{A5CF43E1-3255-4135-AD6B-2348C85279F9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61" name="Szövegdoboz 1160">
          <a:extLst>
            <a:ext uri="{FF2B5EF4-FFF2-40B4-BE49-F238E27FC236}">
              <a16:creationId xmlns:a16="http://schemas.microsoft.com/office/drawing/2014/main" xmlns="" id="{F7D74126-F2B6-4A81-A434-E0AC837D8770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62" name="Szövegdoboz 1161">
          <a:extLst>
            <a:ext uri="{FF2B5EF4-FFF2-40B4-BE49-F238E27FC236}">
              <a16:creationId xmlns:a16="http://schemas.microsoft.com/office/drawing/2014/main" xmlns="" id="{1D8671DB-636D-438F-AD58-F25152A2EB9B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63" name="Szövegdoboz 1162">
          <a:extLst>
            <a:ext uri="{FF2B5EF4-FFF2-40B4-BE49-F238E27FC236}">
              <a16:creationId xmlns:a16="http://schemas.microsoft.com/office/drawing/2014/main" xmlns="" id="{BB284857-D658-40B0-95C8-D3AC4877F4FD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64" name="Szövegdoboz 1163">
          <a:extLst>
            <a:ext uri="{FF2B5EF4-FFF2-40B4-BE49-F238E27FC236}">
              <a16:creationId xmlns:a16="http://schemas.microsoft.com/office/drawing/2014/main" xmlns="" id="{308E909C-65FA-44CF-96FE-D1FA302D6EC5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65" name="Szövegdoboz 1164">
          <a:extLst>
            <a:ext uri="{FF2B5EF4-FFF2-40B4-BE49-F238E27FC236}">
              <a16:creationId xmlns:a16="http://schemas.microsoft.com/office/drawing/2014/main" xmlns="" id="{5958E967-ECED-4624-AE1C-C7890297EE9C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66" name="Szövegdoboz 1165">
          <a:extLst>
            <a:ext uri="{FF2B5EF4-FFF2-40B4-BE49-F238E27FC236}">
              <a16:creationId xmlns:a16="http://schemas.microsoft.com/office/drawing/2014/main" xmlns="" id="{CC40187B-75D0-4A80-9076-A4415F1B619F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67" name="Szövegdoboz 1166">
          <a:extLst>
            <a:ext uri="{FF2B5EF4-FFF2-40B4-BE49-F238E27FC236}">
              <a16:creationId xmlns:a16="http://schemas.microsoft.com/office/drawing/2014/main" xmlns="" id="{B001372B-13D9-4552-AB62-9DC9A10DB102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68" name="Szövegdoboz 1167">
          <a:extLst>
            <a:ext uri="{FF2B5EF4-FFF2-40B4-BE49-F238E27FC236}">
              <a16:creationId xmlns:a16="http://schemas.microsoft.com/office/drawing/2014/main" xmlns="" id="{6B17E448-4C25-47FD-9E74-B3EA249D5531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69" name="Szövegdoboz 1168">
          <a:extLst>
            <a:ext uri="{FF2B5EF4-FFF2-40B4-BE49-F238E27FC236}">
              <a16:creationId xmlns:a16="http://schemas.microsoft.com/office/drawing/2014/main" xmlns="" id="{5A9C43B0-EFF4-4807-83B3-D0E92DD3CBE3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70" name="Szövegdoboz 1169">
          <a:extLst>
            <a:ext uri="{FF2B5EF4-FFF2-40B4-BE49-F238E27FC236}">
              <a16:creationId xmlns:a16="http://schemas.microsoft.com/office/drawing/2014/main" xmlns="" id="{61E6D3CB-38A8-4EE1-AA74-46993E7ACD01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71" name="Szövegdoboz 1170">
          <a:extLst>
            <a:ext uri="{FF2B5EF4-FFF2-40B4-BE49-F238E27FC236}">
              <a16:creationId xmlns:a16="http://schemas.microsoft.com/office/drawing/2014/main" xmlns="" id="{3C3EB651-DE8B-49B2-9528-4620F9EAF491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72" name="Szövegdoboz 1171">
          <a:extLst>
            <a:ext uri="{FF2B5EF4-FFF2-40B4-BE49-F238E27FC236}">
              <a16:creationId xmlns:a16="http://schemas.microsoft.com/office/drawing/2014/main" xmlns="" id="{EF9722A1-1E26-43B0-B216-B7384C73CA1D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173" name="Szövegdoboz 1172">
          <a:extLst>
            <a:ext uri="{FF2B5EF4-FFF2-40B4-BE49-F238E27FC236}">
              <a16:creationId xmlns:a16="http://schemas.microsoft.com/office/drawing/2014/main" xmlns="" id="{E85613E1-D989-4988-BC1B-12E2834D20EB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74" name="Szövegdoboz 1173">
          <a:extLst>
            <a:ext uri="{FF2B5EF4-FFF2-40B4-BE49-F238E27FC236}">
              <a16:creationId xmlns:a16="http://schemas.microsoft.com/office/drawing/2014/main" xmlns="" id="{004F0281-3021-4DFD-837B-01F37D591278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75" name="Szövegdoboz 1174">
          <a:extLst>
            <a:ext uri="{FF2B5EF4-FFF2-40B4-BE49-F238E27FC236}">
              <a16:creationId xmlns:a16="http://schemas.microsoft.com/office/drawing/2014/main" xmlns="" id="{E42401DB-6431-4382-9659-54DAED4FDD4E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76" name="Szövegdoboz 1175">
          <a:extLst>
            <a:ext uri="{FF2B5EF4-FFF2-40B4-BE49-F238E27FC236}">
              <a16:creationId xmlns:a16="http://schemas.microsoft.com/office/drawing/2014/main" xmlns="" id="{6A846A75-1DFE-44C6-922A-BB6E272FED31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77" name="Szövegdoboz 1176">
          <a:extLst>
            <a:ext uri="{FF2B5EF4-FFF2-40B4-BE49-F238E27FC236}">
              <a16:creationId xmlns:a16="http://schemas.microsoft.com/office/drawing/2014/main" xmlns="" id="{FCB0747B-BD10-478F-919D-F126DC934913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78" name="Szövegdoboz 1177">
          <a:extLst>
            <a:ext uri="{FF2B5EF4-FFF2-40B4-BE49-F238E27FC236}">
              <a16:creationId xmlns:a16="http://schemas.microsoft.com/office/drawing/2014/main" xmlns="" id="{180B349D-02C2-4F28-8560-256396D6DE73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79" name="Szövegdoboz 1178">
          <a:extLst>
            <a:ext uri="{FF2B5EF4-FFF2-40B4-BE49-F238E27FC236}">
              <a16:creationId xmlns:a16="http://schemas.microsoft.com/office/drawing/2014/main" xmlns="" id="{90ACEED5-4245-468D-B2AD-6B7825EE0FD0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80" name="Szövegdoboz 1179">
          <a:extLst>
            <a:ext uri="{FF2B5EF4-FFF2-40B4-BE49-F238E27FC236}">
              <a16:creationId xmlns:a16="http://schemas.microsoft.com/office/drawing/2014/main" xmlns="" id="{A7935431-B780-4A07-A983-E46735BABC27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81" name="Szövegdoboz 1180">
          <a:extLst>
            <a:ext uri="{FF2B5EF4-FFF2-40B4-BE49-F238E27FC236}">
              <a16:creationId xmlns:a16="http://schemas.microsoft.com/office/drawing/2014/main" xmlns="" id="{3793D3E6-CAF8-471B-9400-69FA7D03CC8E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82" name="Szövegdoboz 1181">
          <a:extLst>
            <a:ext uri="{FF2B5EF4-FFF2-40B4-BE49-F238E27FC236}">
              <a16:creationId xmlns:a16="http://schemas.microsoft.com/office/drawing/2014/main" xmlns="" id="{4612FA68-91B5-418C-BC54-61CDB0A9AE84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83" name="Szövegdoboz 1182">
          <a:extLst>
            <a:ext uri="{FF2B5EF4-FFF2-40B4-BE49-F238E27FC236}">
              <a16:creationId xmlns:a16="http://schemas.microsoft.com/office/drawing/2014/main" xmlns="" id="{DB2A1B39-3EC7-4320-B91C-FA4F8E087798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84" name="Szövegdoboz 1183">
          <a:extLst>
            <a:ext uri="{FF2B5EF4-FFF2-40B4-BE49-F238E27FC236}">
              <a16:creationId xmlns:a16="http://schemas.microsoft.com/office/drawing/2014/main" xmlns="" id="{B36696FF-29D8-4ACC-B478-44AFAA52FDBB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85" name="Szövegdoboz 1184">
          <a:extLst>
            <a:ext uri="{FF2B5EF4-FFF2-40B4-BE49-F238E27FC236}">
              <a16:creationId xmlns:a16="http://schemas.microsoft.com/office/drawing/2014/main" xmlns="" id="{8CC63B81-E190-41DA-B5EB-649ED0C3D239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86" name="Szövegdoboz 1185">
          <a:extLst>
            <a:ext uri="{FF2B5EF4-FFF2-40B4-BE49-F238E27FC236}">
              <a16:creationId xmlns:a16="http://schemas.microsoft.com/office/drawing/2014/main" xmlns="" id="{90B5686B-99C3-47C9-AF03-A89E7B7503EC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87" name="Szövegdoboz 1186">
          <a:extLst>
            <a:ext uri="{FF2B5EF4-FFF2-40B4-BE49-F238E27FC236}">
              <a16:creationId xmlns:a16="http://schemas.microsoft.com/office/drawing/2014/main" xmlns="" id="{4D1F0958-EF9B-4AEC-BBBE-5A1A08126183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88" name="Szövegdoboz 1187">
          <a:extLst>
            <a:ext uri="{FF2B5EF4-FFF2-40B4-BE49-F238E27FC236}">
              <a16:creationId xmlns:a16="http://schemas.microsoft.com/office/drawing/2014/main" xmlns="" id="{96D7B916-8C77-473C-AFB4-6403C7DF740D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89" name="Szövegdoboz 1188">
          <a:extLst>
            <a:ext uri="{FF2B5EF4-FFF2-40B4-BE49-F238E27FC236}">
              <a16:creationId xmlns:a16="http://schemas.microsoft.com/office/drawing/2014/main" xmlns="" id="{2CCD03B6-BC44-40DC-89E5-1BEFD231CC92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90" name="Szövegdoboz 1189">
          <a:extLst>
            <a:ext uri="{FF2B5EF4-FFF2-40B4-BE49-F238E27FC236}">
              <a16:creationId xmlns:a16="http://schemas.microsoft.com/office/drawing/2014/main" xmlns="" id="{273AA1E7-3F54-467C-9F90-A5053239EB4E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91" name="Szövegdoboz 1190">
          <a:extLst>
            <a:ext uri="{FF2B5EF4-FFF2-40B4-BE49-F238E27FC236}">
              <a16:creationId xmlns:a16="http://schemas.microsoft.com/office/drawing/2014/main" xmlns="" id="{72FFB69F-2539-4A02-9D78-B1B9921EE7B8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92" name="Szövegdoboz 1191">
          <a:extLst>
            <a:ext uri="{FF2B5EF4-FFF2-40B4-BE49-F238E27FC236}">
              <a16:creationId xmlns:a16="http://schemas.microsoft.com/office/drawing/2014/main" xmlns="" id="{361BB19F-6A23-40CB-9F0B-6C6F9404D36E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93" name="Szövegdoboz 1192">
          <a:extLst>
            <a:ext uri="{FF2B5EF4-FFF2-40B4-BE49-F238E27FC236}">
              <a16:creationId xmlns:a16="http://schemas.microsoft.com/office/drawing/2014/main" xmlns="" id="{F86B3D12-5360-42EE-AD8E-6BA81850B874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94" name="Szövegdoboz 1193">
          <a:extLst>
            <a:ext uri="{FF2B5EF4-FFF2-40B4-BE49-F238E27FC236}">
              <a16:creationId xmlns:a16="http://schemas.microsoft.com/office/drawing/2014/main" xmlns="" id="{DCCFF825-1C34-4E2F-B67D-D580F2DBB879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95" name="Szövegdoboz 1194">
          <a:extLst>
            <a:ext uri="{FF2B5EF4-FFF2-40B4-BE49-F238E27FC236}">
              <a16:creationId xmlns:a16="http://schemas.microsoft.com/office/drawing/2014/main" xmlns="" id="{732D0C8C-BA4E-499E-855B-35A3B23768B0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96" name="Szövegdoboz 1195">
          <a:extLst>
            <a:ext uri="{FF2B5EF4-FFF2-40B4-BE49-F238E27FC236}">
              <a16:creationId xmlns:a16="http://schemas.microsoft.com/office/drawing/2014/main" xmlns="" id="{CB0486C8-5AD0-4749-B414-FFAFA8367DAF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97" name="Szövegdoboz 1196">
          <a:extLst>
            <a:ext uri="{FF2B5EF4-FFF2-40B4-BE49-F238E27FC236}">
              <a16:creationId xmlns:a16="http://schemas.microsoft.com/office/drawing/2014/main" xmlns="" id="{BF6DB442-1CFF-45DD-9D05-A19EDF5C781C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98" name="Szövegdoboz 1197">
          <a:extLst>
            <a:ext uri="{FF2B5EF4-FFF2-40B4-BE49-F238E27FC236}">
              <a16:creationId xmlns:a16="http://schemas.microsoft.com/office/drawing/2014/main" xmlns="" id="{202DC1F9-1BC9-4BCE-A8A0-99BCECC146B1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199" name="Szövegdoboz 1198">
          <a:extLst>
            <a:ext uri="{FF2B5EF4-FFF2-40B4-BE49-F238E27FC236}">
              <a16:creationId xmlns:a16="http://schemas.microsoft.com/office/drawing/2014/main" xmlns="" id="{181DF24D-F809-486D-ABBC-50F64851F22B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200" name="Szövegdoboz 1199">
          <a:extLst>
            <a:ext uri="{FF2B5EF4-FFF2-40B4-BE49-F238E27FC236}">
              <a16:creationId xmlns:a16="http://schemas.microsoft.com/office/drawing/2014/main" xmlns="" id="{D0A01C8D-88E2-4648-9F9B-35305F2D3319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201" name="Szövegdoboz 1200">
          <a:extLst>
            <a:ext uri="{FF2B5EF4-FFF2-40B4-BE49-F238E27FC236}">
              <a16:creationId xmlns:a16="http://schemas.microsoft.com/office/drawing/2014/main" xmlns="" id="{5F42E89A-8B0D-4F45-BDA1-CAC8D026979F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202" name="Szövegdoboz 1201">
          <a:extLst>
            <a:ext uri="{FF2B5EF4-FFF2-40B4-BE49-F238E27FC236}">
              <a16:creationId xmlns:a16="http://schemas.microsoft.com/office/drawing/2014/main" xmlns="" id="{12A6F7B3-25E3-40D4-B890-F89CC770B9BD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203" name="Szövegdoboz 1202">
          <a:extLst>
            <a:ext uri="{FF2B5EF4-FFF2-40B4-BE49-F238E27FC236}">
              <a16:creationId xmlns:a16="http://schemas.microsoft.com/office/drawing/2014/main" xmlns="" id="{3208FD69-7019-411B-B232-A46EA5ABBA8B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204" name="Szövegdoboz 1203">
          <a:extLst>
            <a:ext uri="{FF2B5EF4-FFF2-40B4-BE49-F238E27FC236}">
              <a16:creationId xmlns:a16="http://schemas.microsoft.com/office/drawing/2014/main" xmlns="" id="{6246267A-F19F-42EC-95A7-BA02AE4CDECD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205" name="Szövegdoboz 1204">
          <a:extLst>
            <a:ext uri="{FF2B5EF4-FFF2-40B4-BE49-F238E27FC236}">
              <a16:creationId xmlns:a16="http://schemas.microsoft.com/office/drawing/2014/main" xmlns="" id="{069D2B63-598A-4F89-84DA-31AE9891208D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206" name="Szövegdoboz 1205">
          <a:extLst>
            <a:ext uri="{FF2B5EF4-FFF2-40B4-BE49-F238E27FC236}">
              <a16:creationId xmlns:a16="http://schemas.microsoft.com/office/drawing/2014/main" xmlns="" id="{8D0140FF-5C36-46D0-AFB4-31E21339EA91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207" name="Szövegdoboz 1206">
          <a:extLst>
            <a:ext uri="{FF2B5EF4-FFF2-40B4-BE49-F238E27FC236}">
              <a16:creationId xmlns:a16="http://schemas.microsoft.com/office/drawing/2014/main" xmlns="" id="{8FDA6BC8-6592-49B5-9E0B-CC38B2EFCC5F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208" name="Szövegdoboz 1207">
          <a:extLst>
            <a:ext uri="{FF2B5EF4-FFF2-40B4-BE49-F238E27FC236}">
              <a16:creationId xmlns:a16="http://schemas.microsoft.com/office/drawing/2014/main" xmlns="" id="{5F4510C7-48CC-41D6-933F-D9A5A94D6DE5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209" name="Szövegdoboz 1208">
          <a:extLst>
            <a:ext uri="{FF2B5EF4-FFF2-40B4-BE49-F238E27FC236}">
              <a16:creationId xmlns:a16="http://schemas.microsoft.com/office/drawing/2014/main" xmlns="" id="{086A43AE-B454-41B4-88E6-F23B8C95EC33}"/>
            </a:ext>
          </a:extLst>
        </xdr:cNvPr>
        <xdr:cNvSpPr txBox="1"/>
      </xdr:nvSpPr>
      <xdr:spPr>
        <a:xfrm>
          <a:off x="21050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0" name="Szövegdoboz 1209">
          <a:extLst>
            <a:ext uri="{FF2B5EF4-FFF2-40B4-BE49-F238E27FC236}">
              <a16:creationId xmlns:a16="http://schemas.microsoft.com/office/drawing/2014/main" xmlns="" id="{7966D036-60C9-4D95-B2A4-7965466E207C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1" name="Szövegdoboz 1210">
          <a:extLst>
            <a:ext uri="{FF2B5EF4-FFF2-40B4-BE49-F238E27FC236}">
              <a16:creationId xmlns:a16="http://schemas.microsoft.com/office/drawing/2014/main" xmlns="" id="{6B3C4D66-28CC-455E-8339-B10937A9154A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2" name="Szövegdoboz 1211">
          <a:extLst>
            <a:ext uri="{FF2B5EF4-FFF2-40B4-BE49-F238E27FC236}">
              <a16:creationId xmlns:a16="http://schemas.microsoft.com/office/drawing/2014/main" xmlns="" id="{ED40680B-C72C-4D75-A5E6-1C5A5849ADD1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3" name="Szövegdoboz 1212">
          <a:extLst>
            <a:ext uri="{FF2B5EF4-FFF2-40B4-BE49-F238E27FC236}">
              <a16:creationId xmlns:a16="http://schemas.microsoft.com/office/drawing/2014/main" xmlns="" id="{64C9FBE4-D559-4CDE-A3DB-FF15375AE47B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4" name="Szövegdoboz 1213">
          <a:extLst>
            <a:ext uri="{FF2B5EF4-FFF2-40B4-BE49-F238E27FC236}">
              <a16:creationId xmlns:a16="http://schemas.microsoft.com/office/drawing/2014/main" xmlns="" id="{9B5096E0-98CF-4B3F-B369-44CDFF234992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5" name="Szövegdoboz 1214">
          <a:extLst>
            <a:ext uri="{FF2B5EF4-FFF2-40B4-BE49-F238E27FC236}">
              <a16:creationId xmlns:a16="http://schemas.microsoft.com/office/drawing/2014/main" xmlns="" id="{191C2B94-32F6-46EB-9197-C06A2FBC2E12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6" name="Szövegdoboz 1215">
          <a:extLst>
            <a:ext uri="{FF2B5EF4-FFF2-40B4-BE49-F238E27FC236}">
              <a16:creationId xmlns:a16="http://schemas.microsoft.com/office/drawing/2014/main" xmlns="" id="{55266C2B-CBD9-4CE4-84A6-2406493B90FB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7" name="Szövegdoboz 1216">
          <a:extLst>
            <a:ext uri="{FF2B5EF4-FFF2-40B4-BE49-F238E27FC236}">
              <a16:creationId xmlns:a16="http://schemas.microsoft.com/office/drawing/2014/main" xmlns="" id="{61F90090-B072-45B2-9C2C-AA8AF6636315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8" name="Szövegdoboz 1217">
          <a:extLst>
            <a:ext uri="{FF2B5EF4-FFF2-40B4-BE49-F238E27FC236}">
              <a16:creationId xmlns:a16="http://schemas.microsoft.com/office/drawing/2014/main" xmlns="" id="{F19BE114-0762-4EA7-ADCD-919EF45708AD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9" name="Szövegdoboz 1218">
          <a:extLst>
            <a:ext uri="{FF2B5EF4-FFF2-40B4-BE49-F238E27FC236}">
              <a16:creationId xmlns:a16="http://schemas.microsoft.com/office/drawing/2014/main" xmlns="" id="{F87E6FFF-8235-40EE-A31E-A12FC624F7A6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20" name="Szövegdoboz 1219">
          <a:extLst>
            <a:ext uri="{FF2B5EF4-FFF2-40B4-BE49-F238E27FC236}">
              <a16:creationId xmlns:a16="http://schemas.microsoft.com/office/drawing/2014/main" xmlns="" id="{03846DA8-02C0-403C-BB93-7A4EA482FE83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21" name="Szövegdoboz 1220">
          <a:extLst>
            <a:ext uri="{FF2B5EF4-FFF2-40B4-BE49-F238E27FC236}">
              <a16:creationId xmlns:a16="http://schemas.microsoft.com/office/drawing/2014/main" xmlns="" id="{A1C05F0A-D943-4510-9937-169DD5CD6484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22" name="Szövegdoboz 1221">
          <a:extLst>
            <a:ext uri="{FF2B5EF4-FFF2-40B4-BE49-F238E27FC236}">
              <a16:creationId xmlns:a16="http://schemas.microsoft.com/office/drawing/2014/main" xmlns="" id="{F5A01B49-2A32-4C3E-A88B-43BE15326F77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23" name="Szövegdoboz 1222">
          <a:extLst>
            <a:ext uri="{FF2B5EF4-FFF2-40B4-BE49-F238E27FC236}">
              <a16:creationId xmlns:a16="http://schemas.microsoft.com/office/drawing/2014/main" xmlns="" id="{0FFFBF21-84A1-44CB-AA44-A4725317C05B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24" name="Szövegdoboz 1223">
          <a:extLst>
            <a:ext uri="{FF2B5EF4-FFF2-40B4-BE49-F238E27FC236}">
              <a16:creationId xmlns:a16="http://schemas.microsoft.com/office/drawing/2014/main" xmlns="" id="{26576680-5300-436F-9997-531C214FBCCC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25" name="Szövegdoboz 1224">
          <a:extLst>
            <a:ext uri="{FF2B5EF4-FFF2-40B4-BE49-F238E27FC236}">
              <a16:creationId xmlns:a16="http://schemas.microsoft.com/office/drawing/2014/main" xmlns="" id="{81AB7A06-E1FA-4342-82F0-57DDF042AFF8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26" name="Szövegdoboz 1225">
          <a:extLst>
            <a:ext uri="{FF2B5EF4-FFF2-40B4-BE49-F238E27FC236}">
              <a16:creationId xmlns:a16="http://schemas.microsoft.com/office/drawing/2014/main" xmlns="" id="{B5C66D9D-EF95-4911-B145-901416B578F5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27" name="Szövegdoboz 1226">
          <a:extLst>
            <a:ext uri="{FF2B5EF4-FFF2-40B4-BE49-F238E27FC236}">
              <a16:creationId xmlns:a16="http://schemas.microsoft.com/office/drawing/2014/main" xmlns="" id="{1E740BDF-6BEA-4C18-B894-F5456C195909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28" name="Szövegdoboz 1227">
          <a:extLst>
            <a:ext uri="{FF2B5EF4-FFF2-40B4-BE49-F238E27FC236}">
              <a16:creationId xmlns:a16="http://schemas.microsoft.com/office/drawing/2014/main" xmlns="" id="{17DE9FB7-A84D-460C-B0F2-2E4CE5392F4D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29" name="Szövegdoboz 1228">
          <a:extLst>
            <a:ext uri="{FF2B5EF4-FFF2-40B4-BE49-F238E27FC236}">
              <a16:creationId xmlns:a16="http://schemas.microsoft.com/office/drawing/2014/main" xmlns="" id="{8227358E-83A6-4D6A-BEA5-A5B66FDA1DBD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30" name="Szövegdoboz 1229">
          <a:extLst>
            <a:ext uri="{FF2B5EF4-FFF2-40B4-BE49-F238E27FC236}">
              <a16:creationId xmlns:a16="http://schemas.microsoft.com/office/drawing/2014/main" xmlns="" id="{83FA69F4-81DB-4201-8CC2-7CEAE940186E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31" name="Szövegdoboz 1230">
          <a:extLst>
            <a:ext uri="{FF2B5EF4-FFF2-40B4-BE49-F238E27FC236}">
              <a16:creationId xmlns:a16="http://schemas.microsoft.com/office/drawing/2014/main" xmlns="" id="{60ECEE0B-18BB-4A32-921F-A923D42414AE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32" name="Szövegdoboz 1231">
          <a:extLst>
            <a:ext uri="{FF2B5EF4-FFF2-40B4-BE49-F238E27FC236}">
              <a16:creationId xmlns:a16="http://schemas.microsoft.com/office/drawing/2014/main" xmlns="" id="{37E8B9DD-8E77-42C5-9259-ABEE89823808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33" name="Szövegdoboz 1232">
          <a:extLst>
            <a:ext uri="{FF2B5EF4-FFF2-40B4-BE49-F238E27FC236}">
              <a16:creationId xmlns:a16="http://schemas.microsoft.com/office/drawing/2014/main" xmlns="" id="{A38F824B-0C90-4B72-A46D-705BD45CC262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34" name="Szövegdoboz 1233">
          <a:extLst>
            <a:ext uri="{FF2B5EF4-FFF2-40B4-BE49-F238E27FC236}">
              <a16:creationId xmlns:a16="http://schemas.microsoft.com/office/drawing/2014/main" xmlns="" id="{F08EC0CE-8948-49B2-BDFB-B6B6C3F5A3E9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35" name="Szövegdoboz 1234">
          <a:extLst>
            <a:ext uri="{FF2B5EF4-FFF2-40B4-BE49-F238E27FC236}">
              <a16:creationId xmlns:a16="http://schemas.microsoft.com/office/drawing/2014/main" xmlns="" id="{4126665C-DD6A-47EE-81F3-6C4AB98759CF}"/>
            </a:ext>
          </a:extLst>
        </xdr:cNvPr>
        <xdr:cNvSpPr txBox="1"/>
      </xdr:nvSpPr>
      <xdr:spPr>
        <a:xfrm>
          <a:off x="31337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36" name="Szövegdoboz 1235">
          <a:extLst>
            <a:ext uri="{FF2B5EF4-FFF2-40B4-BE49-F238E27FC236}">
              <a16:creationId xmlns:a16="http://schemas.microsoft.com/office/drawing/2014/main" xmlns="" id="{BB280E2F-3F58-4861-810F-0F466A5BBFEA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37" name="Szövegdoboz 1236">
          <a:extLst>
            <a:ext uri="{FF2B5EF4-FFF2-40B4-BE49-F238E27FC236}">
              <a16:creationId xmlns:a16="http://schemas.microsoft.com/office/drawing/2014/main" xmlns="" id="{E30DD5B1-F4EA-4C44-A1A1-A4F9C697DB50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38" name="Szövegdoboz 1237">
          <a:extLst>
            <a:ext uri="{FF2B5EF4-FFF2-40B4-BE49-F238E27FC236}">
              <a16:creationId xmlns:a16="http://schemas.microsoft.com/office/drawing/2014/main" xmlns="" id="{286AF05B-9D1C-4A8D-8D37-DC44AE68D24D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39" name="Szövegdoboz 1238">
          <a:extLst>
            <a:ext uri="{FF2B5EF4-FFF2-40B4-BE49-F238E27FC236}">
              <a16:creationId xmlns:a16="http://schemas.microsoft.com/office/drawing/2014/main" xmlns="" id="{C1E962D2-C5BA-4F8C-AD80-1A8C27BB16D8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0" name="Szövegdoboz 1239">
          <a:extLst>
            <a:ext uri="{FF2B5EF4-FFF2-40B4-BE49-F238E27FC236}">
              <a16:creationId xmlns:a16="http://schemas.microsoft.com/office/drawing/2014/main" xmlns="" id="{CF645AE4-EDDD-4CB5-90C0-930E435E03C0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1" name="Szövegdoboz 1240">
          <a:extLst>
            <a:ext uri="{FF2B5EF4-FFF2-40B4-BE49-F238E27FC236}">
              <a16:creationId xmlns:a16="http://schemas.microsoft.com/office/drawing/2014/main" xmlns="" id="{1E1F113B-E208-4B9F-8F60-D011FD025C5A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2" name="Szövegdoboz 1241">
          <a:extLst>
            <a:ext uri="{FF2B5EF4-FFF2-40B4-BE49-F238E27FC236}">
              <a16:creationId xmlns:a16="http://schemas.microsoft.com/office/drawing/2014/main" xmlns="" id="{C69E08EB-6947-4924-9507-6A1F20EDCD2A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3" name="Szövegdoboz 1242">
          <a:extLst>
            <a:ext uri="{FF2B5EF4-FFF2-40B4-BE49-F238E27FC236}">
              <a16:creationId xmlns:a16="http://schemas.microsoft.com/office/drawing/2014/main" xmlns="" id="{891C920F-8944-49B4-B94B-E32E6D66521A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4" name="Szövegdoboz 1243">
          <a:extLst>
            <a:ext uri="{FF2B5EF4-FFF2-40B4-BE49-F238E27FC236}">
              <a16:creationId xmlns:a16="http://schemas.microsoft.com/office/drawing/2014/main" xmlns="" id="{C7DBA34A-3976-4899-BE8E-3D4DAF5F8140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5" name="Szövegdoboz 1244">
          <a:extLst>
            <a:ext uri="{FF2B5EF4-FFF2-40B4-BE49-F238E27FC236}">
              <a16:creationId xmlns:a16="http://schemas.microsoft.com/office/drawing/2014/main" xmlns="" id="{BD1668EC-14C3-4059-8AE5-014820AEFA1F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6" name="Szövegdoboz 1245">
          <a:extLst>
            <a:ext uri="{FF2B5EF4-FFF2-40B4-BE49-F238E27FC236}">
              <a16:creationId xmlns:a16="http://schemas.microsoft.com/office/drawing/2014/main" xmlns="" id="{58BBD02D-0C4B-469D-BC23-806820CF9B18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7" name="Szövegdoboz 1246">
          <a:extLst>
            <a:ext uri="{FF2B5EF4-FFF2-40B4-BE49-F238E27FC236}">
              <a16:creationId xmlns:a16="http://schemas.microsoft.com/office/drawing/2014/main" xmlns="" id="{883ED090-0C7A-4121-A98E-073921B43BA7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8" name="Szövegdoboz 1247">
          <a:extLst>
            <a:ext uri="{FF2B5EF4-FFF2-40B4-BE49-F238E27FC236}">
              <a16:creationId xmlns:a16="http://schemas.microsoft.com/office/drawing/2014/main" xmlns="" id="{DFB8ABC3-0B78-407B-8446-12E31988409B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9" name="Szövegdoboz 1248">
          <a:extLst>
            <a:ext uri="{FF2B5EF4-FFF2-40B4-BE49-F238E27FC236}">
              <a16:creationId xmlns:a16="http://schemas.microsoft.com/office/drawing/2014/main" xmlns="" id="{0F408327-5E75-4A86-8CB4-5D418D0C73DF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0" name="Szövegdoboz 1249">
          <a:extLst>
            <a:ext uri="{FF2B5EF4-FFF2-40B4-BE49-F238E27FC236}">
              <a16:creationId xmlns:a16="http://schemas.microsoft.com/office/drawing/2014/main" xmlns="" id="{CF995C6B-E154-456C-9ADF-7EBABFAE1A8E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1" name="Szövegdoboz 1250">
          <a:extLst>
            <a:ext uri="{FF2B5EF4-FFF2-40B4-BE49-F238E27FC236}">
              <a16:creationId xmlns:a16="http://schemas.microsoft.com/office/drawing/2014/main" xmlns="" id="{7F208E9E-A08E-4ECC-B554-0009F8E34B7E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2" name="Szövegdoboz 1251">
          <a:extLst>
            <a:ext uri="{FF2B5EF4-FFF2-40B4-BE49-F238E27FC236}">
              <a16:creationId xmlns:a16="http://schemas.microsoft.com/office/drawing/2014/main" xmlns="" id="{9C41499F-33F0-404B-B77D-BBEBF375C2F3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3" name="Szövegdoboz 1252">
          <a:extLst>
            <a:ext uri="{FF2B5EF4-FFF2-40B4-BE49-F238E27FC236}">
              <a16:creationId xmlns:a16="http://schemas.microsoft.com/office/drawing/2014/main" xmlns="" id="{D21494BE-8B42-497C-AB2B-C6EEAFE215E4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4" name="Szövegdoboz 1253">
          <a:extLst>
            <a:ext uri="{FF2B5EF4-FFF2-40B4-BE49-F238E27FC236}">
              <a16:creationId xmlns:a16="http://schemas.microsoft.com/office/drawing/2014/main" xmlns="" id="{F0716BA9-F346-478D-9B36-654E3BCF83B4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5" name="Szövegdoboz 1254">
          <a:extLst>
            <a:ext uri="{FF2B5EF4-FFF2-40B4-BE49-F238E27FC236}">
              <a16:creationId xmlns:a16="http://schemas.microsoft.com/office/drawing/2014/main" xmlns="" id="{E3A8BA8E-C809-4BDB-9CDB-F2C47F1E0FBF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6" name="Szövegdoboz 1255">
          <a:extLst>
            <a:ext uri="{FF2B5EF4-FFF2-40B4-BE49-F238E27FC236}">
              <a16:creationId xmlns:a16="http://schemas.microsoft.com/office/drawing/2014/main" xmlns="" id="{6F3C5432-5DC8-4A84-8D0D-58858057478D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7" name="Szövegdoboz 1256">
          <a:extLst>
            <a:ext uri="{FF2B5EF4-FFF2-40B4-BE49-F238E27FC236}">
              <a16:creationId xmlns:a16="http://schemas.microsoft.com/office/drawing/2014/main" xmlns="" id="{8824CE7B-3F8F-4F60-A445-C1D384D98AF2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8" name="Szövegdoboz 1257">
          <a:extLst>
            <a:ext uri="{FF2B5EF4-FFF2-40B4-BE49-F238E27FC236}">
              <a16:creationId xmlns:a16="http://schemas.microsoft.com/office/drawing/2014/main" xmlns="" id="{B174765A-F87E-487D-8F29-C717715E08A3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9" name="Szövegdoboz 1258">
          <a:extLst>
            <a:ext uri="{FF2B5EF4-FFF2-40B4-BE49-F238E27FC236}">
              <a16:creationId xmlns:a16="http://schemas.microsoft.com/office/drawing/2014/main" xmlns="" id="{5E052B04-4E8F-445C-AC63-C0A25CCFADDA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0" name="Szövegdoboz 1259">
          <a:extLst>
            <a:ext uri="{FF2B5EF4-FFF2-40B4-BE49-F238E27FC236}">
              <a16:creationId xmlns:a16="http://schemas.microsoft.com/office/drawing/2014/main" xmlns="" id="{BCDBFB49-33FB-440D-8FF4-5BBD572CAC4B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1" name="Szövegdoboz 1260">
          <a:extLst>
            <a:ext uri="{FF2B5EF4-FFF2-40B4-BE49-F238E27FC236}">
              <a16:creationId xmlns:a16="http://schemas.microsoft.com/office/drawing/2014/main" xmlns="" id="{DDFBB2D7-3A0C-4593-931F-7C44FFDAFF8A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2" name="Szövegdoboz 1261">
          <a:extLst>
            <a:ext uri="{FF2B5EF4-FFF2-40B4-BE49-F238E27FC236}">
              <a16:creationId xmlns:a16="http://schemas.microsoft.com/office/drawing/2014/main" xmlns="" id="{E24CB66F-DB2E-40CB-ACB9-23BBE5F09F12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3" name="Szövegdoboz 1262">
          <a:extLst>
            <a:ext uri="{FF2B5EF4-FFF2-40B4-BE49-F238E27FC236}">
              <a16:creationId xmlns:a16="http://schemas.microsoft.com/office/drawing/2014/main" xmlns="" id="{11FA62D5-A7AF-48D4-B74A-6A6F8C4AE93D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4" name="Szövegdoboz 1263">
          <a:extLst>
            <a:ext uri="{FF2B5EF4-FFF2-40B4-BE49-F238E27FC236}">
              <a16:creationId xmlns:a16="http://schemas.microsoft.com/office/drawing/2014/main" xmlns="" id="{218788D6-1A69-4DDB-8E02-03AB9444958F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5" name="Szövegdoboz 1264">
          <a:extLst>
            <a:ext uri="{FF2B5EF4-FFF2-40B4-BE49-F238E27FC236}">
              <a16:creationId xmlns:a16="http://schemas.microsoft.com/office/drawing/2014/main" xmlns="" id="{94CF6280-CEBE-4647-909D-543A9ED00447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6" name="Szövegdoboz 1265">
          <a:extLst>
            <a:ext uri="{FF2B5EF4-FFF2-40B4-BE49-F238E27FC236}">
              <a16:creationId xmlns:a16="http://schemas.microsoft.com/office/drawing/2014/main" xmlns="" id="{FD12EBC9-8750-490D-80AA-304A3493F2CC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7" name="Szövegdoboz 1266">
          <a:extLst>
            <a:ext uri="{FF2B5EF4-FFF2-40B4-BE49-F238E27FC236}">
              <a16:creationId xmlns:a16="http://schemas.microsoft.com/office/drawing/2014/main" xmlns="" id="{5757F242-243C-42EA-8083-07411814162C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8" name="Szövegdoboz 1267">
          <a:extLst>
            <a:ext uri="{FF2B5EF4-FFF2-40B4-BE49-F238E27FC236}">
              <a16:creationId xmlns:a16="http://schemas.microsoft.com/office/drawing/2014/main" xmlns="" id="{2A26A175-1A31-4296-AC2F-968CDD9D12BF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9" name="Szövegdoboz 1268">
          <a:extLst>
            <a:ext uri="{FF2B5EF4-FFF2-40B4-BE49-F238E27FC236}">
              <a16:creationId xmlns:a16="http://schemas.microsoft.com/office/drawing/2014/main" xmlns="" id="{71BDD15E-FB2E-4162-B805-D3B26A072620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0" name="Szövegdoboz 1269">
          <a:extLst>
            <a:ext uri="{FF2B5EF4-FFF2-40B4-BE49-F238E27FC236}">
              <a16:creationId xmlns:a16="http://schemas.microsoft.com/office/drawing/2014/main" xmlns="" id="{E55D7CEF-1E6B-4F41-B864-8180A73C4C1B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1" name="Szövegdoboz 1270">
          <a:extLst>
            <a:ext uri="{FF2B5EF4-FFF2-40B4-BE49-F238E27FC236}">
              <a16:creationId xmlns:a16="http://schemas.microsoft.com/office/drawing/2014/main" xmlns="" id="{42B65635-DAC1-4D80-906F-6CBAF67B440C}"/>
            </a:ext>
          </a:extLst>
        </xdr:cNvPr>
        <xdr:cNvSpPr txBox="1"/>
      </xdr:nvSpPr>
      <xdr:spPr>
        <a:xfrm>
          <a:off x="313372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72" name="Szövegdoboz 1271">
          <a:extLst>
            <a:ext uri="{FF2B5EF4-FFF2-40B4-BE49-F238E27FC236}">
              <a16:creationId xmlns:a16="http://schemas.microsoft.com/office/drawing/2014/main" xmlns="" id="{0E689C1C-244C-4FD7-A94E-10DF29F72EE0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73" name="Szövegdoboz 1272">
          <a:extLst>
            <a:ext uri="{FF2B5EF4-FFF2-40B4-BE49-F238E27FC236}">
              <a16:creationId xmlns:a16="http://schemas.microsoft.com/office/drawing/2014/main" xmlns="" id="{151EE54C-1A58-4005-BB85-22F90FEB27BC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74" name="Szövegdoboz 1273">
          <a:extLst>
            <a:ext uri="{FF2B5EF4-FFF2-40B4-BE49-F238E27FC236}">
              <a16:creationId xmlns:a16="http://schemas.microsoft.com/office/drawing/2014/main" xmlns="" id="{32D2D68B-85F0-4D08-82CF-7B628D11A405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75" name="Szövegdoboz 1274">
          <a:extLst>
            <a:ext uri="{FF2B5EF4-FFF2-40B4-BE49-F238E27FC236}">
              <a16:creationId xmlns:a16="http://schemas.microsoft.com/office/drawing/2014/main" xmlns="" id="{B0E1B141-1986-4E1E-95FF-840DB85A0753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76" name="Szövegdoboz 1275">
          <a:extLst>
            <a:ext uri="{FF2B5EF4-FFF2-40B4-BE49-F238E27FC236}">
              <a16:creationId xmlns:a16="http://schemas.microsoft.com/office/drawing/2014/main" xmlns="" id="{5E669634-5E33-4FE9-B56D-5766BF4DF624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77" name="Szövegdoboz 1276">
          <a:extLst>
            <a:ext uri="{FF2B5EF4-FFF2-40B4-BE49-F238E27FC236}">
              <a16:creationId xmlns:a16="http://schemas.microsoft.com/office/drawing/2014/main" xmlns="" id="{CDC05044-C0F0-4BE2-A313-6DE91E333C85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78" name="Szövegdoboz 1277">
          <a:extLst>
            <a:ext uri="{FF2B5EF4-FFF2-40B4-BE49-F238E27FC236}">
              <a16:creationId xmlns:a16="http://schemas.microsoft.com/office/drawing/2014/main" xmlns="" id="{9BF560F8-14CE-4EC3-928C-5015EA27247C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79" name="Szövegdoboz 1278">
          <a:extLst>
            <a:ext uri="{FF2B5EF4-FFF2-40B4-BE49-F238E27FC236}">
              <a16:creationId xmlns:a16="http://schemas.microsoft.com/office/drawing/2014/main" xmlns="" id="{61182DEF-F2CD-431A-AAF0-17D72079D0A5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80" name="Szövegdoboz 1279">
          <a:extLst>
            <a:ext uri="{FF2B5EF4-FFF2-40B4-BE49-F238E27FC236}">
              <a16:creationId xmlns:a16="http://schemas.microsoft.com/office/drawing/2014/main" xmlns="" id="{04F84285-541A-4DFB-A4B3-FDA5ECA1F0B7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81" name="Szövegdoboz 1280">
          <a:extLst>
            <a:ext uri="{FF2B5EF4-FFF2-40B4-BE49-F238E27FC236}">
              <a16:creationId xmlns:a16="http://schemas.microsoft.com/office/drawing/2014/main" xmlns="" id="{7408B4A3-82F0-4EE0-89B4-05505722E6C2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82" name="Szövegdoboz 1281">
          <a:extLst>
            <a:ext uri="{FF2B5EF4-FFF2-40B4-BE49-F238E27FC236}">
              <a16:creationId xmlns:a16="http://schemas.microsoft.com/office/drawing/2014/main" xmlns="" id="{F253FB68-7EC8-4372-99C5-D0AB9A9352C4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83" name="Szövegdoboz 1282">
          <a:extLst>
            <a:ext uri="{FF2B5EF4-FFF2-40B4-BE49-F238E27FC236}">
              <a16:creationId xmlns:a16="http://schemas.microsoft.com/office/drawing/2014/main" xmlns="" id="{2A76A40C-AC95-4BAF-A93A-70B27B87B6FA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84" name="Szövegdoboz 1283">
          <a:extLst>
            <a:ext uri="{FF2B5EF4-FFF2-40B4-BE49-F238E27FC236}">
              <a16:creationId xmlns:a16="http://schemas.microsoft.com/office/drawing/2014/main" xmlns="" id="{8D0CB004-971D-447F-A5D8-50A4A43B1197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85" name="Szövegdoboz 1284">
          <a:extLst>
            <a:ext uri="{FF2B5EF4-FFF2-40B4-BE49-F238E27FC236}">
              <a16:creationId xmlns:a16="http://schemas.microsoft.com/office/drawing/2014/main" xmlns="" id="{C58D601B-B0C6-47DE-8E5E-3D2D6A050DC4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86" name="Szövegdoboz 1285">
          <a:extLst>
            <a:ext uri="{FF2B5EF4-FFF2-40B4-BE49-F238E27FC236}">
              <a16:creationId xmlns:a16="http://schemas.microsoft.com/office/drawing/2014/main" xmlns="" id="{F455178C-E104-4972-9E6C-F28E861950ED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87" name="Szövegdoboz 1286">
          <a:extLst>
            <a:ext uri="{FF2B5EF4-FFF2-40B4-BE49-F238E27FC236}">
              <a16:creationId xmlns:a16="http://schemas.microsoft.com/office/drawing/2014/main" xmlns="" id="{62D0D480-CC11-44E0-9077-2338B990B219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88" name="Szövegdoboz 1287">
          <a:extLst>
            <a:ext uri="{FF2B5EF4-FFF2-40B4-BE49-F238E27FC236}">
              <a16:creationId xmlns:a16="http://schemas.microsoft.com/office/drawing/2014/main" xmlns="" id="{2489C5E6-B1CE-4A96-B33F-D24CFBB6703D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89" name="Szövegdoboz 1288">
          <a:extLst>
            <a:ext uri="{FF2B5EF4-FFF2-40B4-BE49-F238E27FC236}">
              <a16:creationId xmlns:a16="http://schemas.microsoft.com/office/drawing/2014/main" xmlns="" id="{C76CEF3C-6959-40C5-A54E-A32BEBD54E69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0" name="Szövegdoboz 1289">
          <a:extLst>
            <a:ext uri="{FF2B5EF4-FFF2-40B4-BE49-F238E27FC236}">
              <a16:creationId xmlns:a16="http://schemas.microsoft.com/office/drawing/2014/main" xmlns="" id="{414B7174-46CC-4C50-9009-1519D9AEC1DF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1" name="Szövegdoboz 1290">
          <a:extLst>
            <a:ext uri="{FF2B5EF4-FFF2-40B4-BE49-F238E27FC236}">
              <a16:creationId xmlns:a16="http://schemas.microsoft.com/office/drawing/2014/main" xmlns="" id="{1BC6F47D-F1C5-40D2-AC35-88B4134D69D0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2" name="Szövegdoboz 1291">
          <a:extLst>
            <a:ext uri="{FF2B5EF4-FFF2-40B4-BE49-F238E27FC236}">
              <a16:creationId xmlns:a16="http://schemas.microsoft.com/office/drawing/2014/main" xmlns="" id="{F8333DC3-A30C-464B-9785-5FB56F578FDB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3" name="Szövegdoboz 1292">
          <a:extLst>
            <a:ext uri="{FF2B5EF4-FFF2-40B4-BE49-F238E27FC236}">
              <a16:creationId xmlns:a16="http://schemas.microsoft.com/office/drawing/2014/main" xmlns="" id="{EF67D484-1715-4F60-88C7-7257879DA33F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4" name="Szövegdoboz 1293">
          <a:extLst>
            <a:ext uri="{FF2B5EF4-FFF2-40B4-BE49-F238E27FC236}">
              <a16:creationId xmlns:a16="http://schemas.microsoft.com/office/drawing/2014/main" xmlns="" id="{3DD8BFBB-D063-453C-80FA-B7A013DF2B7E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5" name="Szövegdoboz 1294">
          <a:extLst>
            <a:ext uri="{FF2B5EF4-FFF2-40B4-BE49-F238E27FC236}">
              <a16:creationId xmlns:a16="http://schemas.microsoft.com/office/drawing/2014/main" xmlns="" id="{94124C4F-ADA6-4392-832B-BE6F02170EB4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6" name="Szövegdoboz 1295">
          <a:extLst>
            <a:ext uri="{FF2B5EF4-FFF2-40B4-BE49-F238E27FC236}">
              <a16:creationId xmlns:a16="http://schemas.microsoft.com/office/drawing/2014/main" xmlns="" id="{A5F4C287-2F38-410A-814F-61B0AFB6D1B3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7" name="Szövegdoboz 1296">
          <a:extLst>
            <a:ext uri="{FF2B5EF4-FFF2-40B4-BE49-F238E27FC236}">
              <a16:creationId xmlns:a16="http://schemas.microsoft.com/office/drawing/2014/main" xmlns="" id="{6749F5B4-525A-46E4-ACF6-0C2828271C98}"/>
            </a:ext>
          </a:extLst>
        </xdr:cNvPr>
        <xdr:cNvSpPr txBox="1"/>
      </xdr:nvSpPr>
      <xdr:spPr>
        <a:xfrm>
          <a:off x="41719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298" name="Szövegdoboz 1297">
          <a:extLst>
            <a:ext uri="{FF2B5EF4-FFF2-40B4-BE49-F238E27FC236}">
              <a16:creationId xmlns:a16="http://schemas.microsoft.com/office/drawing/2014/main" xmlns="" id="{6E3A73AE-BCB9-4E27-A4D4-5FC9D8F709F8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299" name="Szövegdoboz 1298">
          <a:extLst>
            <a:ext uri="{FF2B5EF4-FFF2-40B4-BE49-F238E27FC236}">
              <a16:creationId xmlns:a16="http://schemas.microsoft.com/office/drawing/2014/main" xmlns="" id="{959F756A-92A2-4DA3-8D14-44BBBC8FCE3C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00" name="Szövegdoboz 1299">
          <a:extLst>
            <a:ext uri="{FF2B5EF4-FFF2-40B4-BE49-F238E27FC236}">
              <a16:creationId xmlns:a16="http://schemas.microsoft.com/office/drawing/2014/main" xmlns="" id="{328DF5CF-F33A-4B03-95CE-5719ED4FF7A4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01" name="Szövegdoboz 1300">
          <a:extLst>
            <a:ext uri="{FF2B5EF4-FFF2-40B4-BE49-F238E27FC236}">
              <a16:creationId xmlns:a16="http://schemas.microsoft.com/office/drawing/2014/main" xmlns="" id="{AED0A86F-6EDC-41B3-8B68-17A6568673D7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02" name="Szövegdoboz 1301">
          <a:extLst>
            <a:ext uri="{FF2B5EF4-FFF2-40B4-BE49-F238E27FC236}">
              <a16:creationId xmlns:a16="http://schemas.microsoft.com/office/drawing/2014/main" xmlns="" id="{4AD9A9B9-0078-4D25-A291-879E70865B0F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03" name="Szövegdoboz 1302">
          <a:extLst>
            <a:ext uri="{FF2B5EF4-FFF2-40B4-BE49-F238E27FC236}">
              <a16:creationId xmlns:a16="http://schemas.microsoft.com/office/drawing/2014/main" xmlns="" id="{8F862F99-4C56-4022-9DC3-A8CFAB673013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04" name="Szövegdoboz 1303">
          <a:extLst>
            <a:ext uri="{FF2B5EF4-FFF2-40B4-BE49-F238E27FC236}">
              <a16:creationId xmlns:a16="http://schemas.microsoft.com/office/drawing/2014/main" xmlns="" id="{BC19A03F-3664-4E96-A7F2-E9DDE460287B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05" name="Szövegdoboz 1304">
          <a:extLst>
            <a:ext uri="{FF2B5EF4-FFF2-40B4-BE49-F238E27FC236}">
              <a16:creationId xmlns:a16="http://schemas.microsoft.com/office/drawing/2014/main" xmlns="" id="{1A7F9E55-B248-41C2-8521-1227448BBCC1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06" name="Szövegdoboz 1305">
          <a:extLst>
            <a:ext uri="{FF2B5EF4-FFF2-40B4-BE49-F238E27FC236}">
              <a16:creationId xmlns:a16="http://schemas.microsoft.com/office/drawing/2014/main" xmlns="" id="{18FC2E2C-7EA0-4E9F-91BE-14CD22698D9F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07" name="Szövegdoboz 1306">
          <a:extLst>
            <a:ext uri="{FF2B5EF4-FFF2-40B4-BE49-F238E27FC236}">
              <a16:creationId xmlns:a16="http://schemas.microsoft.com/office/drawing/2014/main" xmlns="" id="{DC720828-DB5C-45C6-84D4-1CA1D47F00A9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08" name="Szövegdoboz 1307">
          <a:extLst>
            <a:ext uri="{FF2B5EF4-FFF2-40B4-BE49-F238E27FC236}">
              <a16:creationId xmlns:a16="http://schemas.microsoft.com/office/drawing/2014/main" xmlns="" id="{09286116-F712-4FD4-9631-F499E53BC109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09" name="Szövegdoboz 1308">
          <a:extLst>
            <a:ext uri="{FF2B5EF4-FFF2-40B4-BE49-F238E27FC236}">
              <a16:creationId xmlns:a16="http://schemas.microsoft.com/office/drawing/2014/main" xmlns="" id="{31CF0834-5F8C-4759-8113-487B4161B184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10" name="Szövegdoboz 1309">
          <a:extLst>
            <a:ext uri="{FF2B5EF4-FFF2-40B4-BE49-F238E27FC236}">
              <a16:creationId xmlns:a16="http://schemas.microsoft.com/office/drawing/2014/main" xmlns="" id="{7B6D8852-5DAE-4852-A89D-F773AD06C533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11" name="Szövegdoboz 1310">
          <a:extLst>
            <a:ext uri="{FF2B5EF4-FFF2-40B4-BE49-F238E27FC236}">
              <a16:creationId xmlns:a16="http://schemas.microsoft.com/office/drawing/2014/main" xmlns="" id="{39FF7DDF-3F94-4E97-9171-094DFFA620EB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12" name="Szövegdoboz 1311">
          <a:extLst>
            <a:ext uri="{FF2B5EF4-FFF2-40B4-BE49-F238E27FC236}">
              <a16:creationId xmlns:a16="http://schemas.microsoft.com/office/drawing/2014/main" xmlns="" id="{63C3ECBE-EB36-4AD8-A2FF-ABB491DF7DE5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13" name="Szövegdoboz 1312">
          <a:extLst>
            <a:ext uri="{FF2B5EF4-FFF2-40B4-BE49-F238E27FC236}">
              <a16:creationId xmlns:a16="http://schemas.microsoft.com/office/drawing/2014/main" xmlns="" id="{0BEA26EE-7DA2-44DE-B34E-2E39AE14E7BD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14" name="Szövegdoboz 1313">
          <a:extLst>
            <a:ext uri="{FF2B5EF4-FFF2-40B4-BE49-F238E27FC236}">
              <a16:creationId xmlns:a16="http://schemas.microsoft.com/office/drawing/2014/main" xmlns="" id="{4594D2BF-6602-41F4-9FA8-A2E71A2BCBF2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15" name="Szövegdoboz 1314">
          <a:extLst>
            <a:ext uri="{FF2B5EF4-FFF2-40B4-BE49-F238E27FC236}">
              <a16:creationId xmlns:a16="http://schemas.microsoft.com/office/drawing/2014/main" xmlns="" id="{D3B6282B-2E7C-4FCB-BA99-6D5E8042AD9B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16" name="Szövegdoboz 1315">
          <a:extLst>
            <a:ext uri="{FF2B5EF4-FFF2-40B4-BE49-F238E27FC236}">
              <a16:creationId xmlns:a16="http://schemas.microsoft.com/office/drawing/2014/main" xmlns="" id="{F35504F7-2619-4017-9426-2A29A06719EA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17" name="Szövegdoboz 1316">
          <a:extLst>
            <a:ext uri="{FF2B5EF4-FFF2-40B4-BE49-F238E27FC236}">
              <a16:creationId xmlns:a16="http://schemas.microsoft.com/office/drawing/2014/main" xmlns="" id="{A7A8E75B-CE44-457A-94CC-43E33A97EF9F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18" name="Szövegdoboz 1317">
          <a:extLst>
            <a:ext uri="{FF2B5EF4-FFF2-40B4-BE49-F238E27FC236}">
              <a16:creationId xmlns:a16="http://schemas.microsoft.com/office/drawing/2014/main" xmlns="" id="{6DD23B6C-8A0E-46E0-B1E4-FC2F5B71570B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19" name="Szövegdoboz 1318">
          <a:extLst>
            <a:ext uri="{FF2B5EF4-FFF2-40B4-BE49-F238E27FC236}">
              <a16:creationId xmlns:a16="http://schemas.microsoft.com/office/drawing/2014/main" xmlns="" id="{09B08754-3FA8-42C7-BF85-EE454296BBA5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0" name="Szövegdoboz 1319">
          <a:extLst>
            <a:ext uri="{FF2B5EF4-FFF2-40B4-BE49-F238E27FC236}">
              <a16:creationId xmlns:a16="http://schemas.microsoft.com/office/drawing/2014/main" xmlns="" id="{FF8AC3BD-37E9-4096-B82E-4E0292A1E45A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1" name="Szövegdoboz 1320">
          <a:extLst>
            <a:ext uri="{FF2B5EF4-FFF2-40B4-BE49-F238E27FC236}">
              <a16:creationId xmlns:a16="http://schemas.microsoft.com/office/drawing/2014/main" xmlns="" id="{1181806C-C4C5-4239-A37D-96EEE7BD346D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2" name="Szövegdoboz 1321">
          <a:extLst>
            <a:ext uri="{FF2B5EF4-FFF2-40B4-BE49-F238E27FC236}">
              <a16:creationId xmlns:a16="http://schemas.microsoft.com/office/drawing/2014/main" xmlns="" id="{B7782B78-59BF-4911-AA9E-C2403C3E70AD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3" name="Szövegdoboz 1322">
          <a:extLst>
            <a:ext uri="{FF2B5EF4-FFF2-40B4-BE49-F238E27FC236}">
              <a16:creationId xmlns:a16="http://schemas.microsoft.com/office/drawing/2014/main" xmlns="" id="{FD2D5C2B-C49C-4CA2-B379-EBBE4FF4865D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4" name="Szövegdoboz 1323">
          <a:extLst>
            <a:ext uri="{FF2B5EF4-FFF2-40B4-BE49-F238E27FC236}">
              <a16:creationId xmlns:a16="http://schemas.microsoft.com/office/drawing/2014/main" xmlns="" id="{A69D2913-23CD-4982-9BD2-8BCE1E375B4D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5" name="Szövegdoboz 1324">
          <a:extLst>
            <a:ext uri="{FF2B5EF4-FFF2-40B4-BE49-F238E27FC236}">
              <a16:creationId xmlns:a16="http://schemas.microsoft.com/office/drawing/2014/main" xmlns="" id="{B607CC71-7E5C-4420-8895-5DADAA1E38EA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6" name="Szövegdoboz 1325">
          <a:extLst>
            <a:ext uri="{FF2B5EF4-FFF2-40B4-BE49-F238E27FC236}">
              <a16:creationId xmlns:a16="http://schemas.microsoft.com/office/drawing/2014/main" xmlns="" id="{6C928824-76E8-4A98-B33F-BCEAA67A17D2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7" name="Szövegdoboz 1326">
          <a:extLst>
            <a:ext uri="{FF2B5EF4-FFF2-40B4-BE49-F238E27FC236}">
              <a16:creationId xmlns:a16="http://schemas.microsoft.com/office/drawing/2014/main" xmlns="" id="{6BA7B743-A17A-4057-B804-5A878154653E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8" name="Szövegdoboz 1327">
          <a:extLst>
            <a:ext uri="{FF2B5EF4-FFF2-40B4-BE49-F238E27FC236}">
              <a16:creationId xmlns:a16="http://schemas.microsoft.com/office/drawing/2014/main" xmlns="" id="{6D745433-7329-4548-9762-6D163BDEC13B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9" name="Szövegdoboz 1328">
          <a:extLst>
            <a:ext uri="{FF2B5EF4-FFF2-40B4-BE49-F238E27FC236}">
              <a16:creationId xmlns:a16="http://schemas.microsoft.com/office/drawing/2014/main" xmlns="" id="{823E4F88-B216-44CE-883E-8D7DF283FC8B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0" name="Szövegdoboz 1329">
          <a:extLst>
            <a:ext uri="{FF2B5EF4-FFF2-40B4-BE49-F238E27FC236}">
              <a16:creationId xmlns:a16="http://schemas.microsoft.com/office/drawing/2014/main" xmlns="" id="{A1A1DDCD-4A2C-4B8F-AE88-66E02D99392E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1" name="Szövegdoboz 1330">
          <a:extLst>
            <a:ext uri="{FF2B5EF4-FFF2-40B4-BE49-F238E27FC236}">
              <a16:creationId xmlns:a16="http://schemas.microsoft.com/office/drawing/2014/main" xmlns="" id="{EDE51187-32B0-4F1A-8AA0-8056E4351AEC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2" name="Szövegdoboz 1331">
          <a:extLst>
            <a:ext uri="{FF2B5EF4-FFF2-40B4-BE49-F238E27FC236}">
              <a16:creationId xmlns:a16="http://schemas.microsoft.com/office/drawing/2014/main" xmlns="" id="{F3F77EB9-031B-4886-B534-D88210FAE898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3" name="Szövegdoboz 1332">
          <a:extLst>
            <a:ext uri="{FF2B5EF4-FFF2-40B4-BE49-F238E27FC236}">
              <a16:creationId xmlns:a16="http://schemas.microsoft.com/office/drawing/2014/main" xmlns="" id="{D978CD53-CE59-468A-8BB5-31D4BEDEE531}"/>
            </a:ext>
          </a:extLst>
        </xdr:cNvPr>
        <xdr:cNvSpPr txBox="1"/>
      </xdr:nvSpPr>
      <xdr:spPr>
        <a:xfrm>
          <a:off x="4171950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34" name="Szövegdoboz 1333">
          <a:extLst>
            <a:ext uri="{FF2B5EF4-FFF2-40B4-BE49-F238E27FC236}">
              <a16:creationId xmlns:a16="http://schemas.microsoft.com/office/drawing/2014/main" xmlns="" id="{721BBBC1-7AD9-4148-BCBE-CA91211C7F77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35" name="Szövegdoboz 1334">
          <a:extLst>
            <a:ext uri="{FF2B5EF4-FFF2-40B4-BE49-F238E27FC236}">
              <a16:creationId xmlns:a16="http://schemas.microsoft.com/office/drawing/2014/main" xmlns="" id="{D616DFD8-06AA-4E00-8960-CACDC6F03C3F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36" name="Szövegdoboz 1335">
          <a:extLst>
            <a:ext uri="{FF2B5EF4-FFF2-40B4-BE49-F238E27FC236}">
              <a16:creationId xmlns:a16="http://schemas.microsoft.com/office/drawing/2014/main" xmlns="" id="{D581250F-4669-43E5-A6FD-FB6F2F534B57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37" name="Szövegdoboz 1336">
          <a:extLst>
            <a:ext uri="{FF2B5EF4-FFF2-40B4-BE49-F238E27FC236}">
              <a16:creationId xmlns:a16="http://schemas.microsoft.com/office/drawing/2014/main" xmlns="" id="{DD4CB39C-429E-4B73-83CA-E9FB6C81804A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38" name="Szövegdoboz 1337">
          <a:extLst>
            <a:ext uri="{FF2B5EF4-FFF2-40B4-BE49-F238E27FC236}">
              <a16:creationId xmlns:a16="http://schemas.microsoft.com/office/drawing/2014/main" xmlns="" id="{5A34F41B-7E49-49C6-9032-12B79650A70E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39" name="Szövegdoboz 1338">
          <a:extLst>
            <a:ext uri="{FF2B5EF4-FFF2-40B4-BE49-F238E27FC236}">
              <a16:creationId xmlns:a16="http://schemas.microsoft.com/office/drawing/2014/main" xmlns="" id="{8DB47E53-92A8-431E-B42F-D861E8739AD7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40" name="Szövegdoboz 1339">
          <a:extLst>
            <a:ext uri="{FF2B5EF4-FFF2-40B4-BE49-F238E27FC236}">
              <a16:creationId xmlns:a16="http://schemas.microsoft.com/office/drawing/2014/main" xmlns="" id="{25981BEB-98DC-423E-813A-A8C9C914D4AB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41" name="Szövegdoboz 1340">
          <a:extLst>
            <a:ext uri="{FF2B5EF4-FFF2-40B4-BE49-F238E27FC236}">
              <a16:creationId xmlns:a16="http://schemas.microsoft.com/office/drawing/2014/main" xmlns="" id="{419ED99C-693A-46FD-849B-BC948AEF6B7B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42" name="Szövegdoboz 1341">
          <a:extLst>
            <a:ext uri="{FF2B5EF4-FFF2-40B4-BE49-F238E27FC236}">
              <a16:creationId xmlns:a16="http://schemas.microsoft.com/office/drawing/2014/main" xmlns="" id="{D57A9A95-B4F8-4CC4-ABC3-CD0A0F57328A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43" name="Szövegdoboz 1342">
          <a:extLst>
            <a:ext uri="{FF2B5EF4-FFF2-40B4-BE49-F238E27FC236}">
              <a16:creationId xmlns:a16="http://schemas.microsoft.com/office/drawing/2014/main" xmlns="" id="{01C97F72-8FEE-419B-BD59-F806563578AB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44" name="Szövegdoboz 1343">
          <a:extLst>
            <a:ext uri="{FF2B5EF4-FFF2-40B4-BE49-F238E27FC236}">
              <a16:creationId xmlns:a16="http://schemas.microsoft.com/office/drawing/2014/main" xmlns="" id="{B9B015FE-FD8C-4E14-BD73-33FE0A62A741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45" name="Szövegdoboz 1344">
          <a:extLst>
            <a:ext uri="{FF2B5EF4-FFF2-40B4-BE49-F238E27FC236}">
              <a16:creationId xmlns:a16="http://schemas.microsoft.com/office/drawing/2014/main" xmlns="" id="{EA1723AA-7CA4-4172-A592-C6A623E0BA7D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46" name="Szövegdoboz 1345">
          <a:extLst>
            <a:ext uri="{FF2B5EF4-FFF2-40B4-BE49-F238E27FC236}">
              <a16:creationId xmlns:a16="http://schemas.microsoft.com/office/drawing/2014/main" xmlns="" id="{B6DDCF26-C2D1-491E-9B13-055D96FD1938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47" name="Szövegdoboz 1346">
          <a:extLst>
            <a:ext uri="{FF2B5EF4-FFF2-40B4-BE49-F238E27FC236}">
              <a16:creationId xmlns:a16="http://schemas.microsoft.com/office/drawing/2014/main" xmlns="" id="{A2B62A37-B38C-4112-A058-8C1E4C38DDEE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48" name="Szövegdoboz 1347">
          <a:extLst>
            <a:ext uri="{FF2B5EF4-FFF2-40B4-BE49-F238E27FC236}">
              <a16:creationId xmlns:a16="http://schemas.microsoft.com/office/drawing/2014/main" xmlns="" id="{6DB9BD18-2925-4708-97E8-1C0786C9265C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49" name="Szövegdoboz 1348">
          <a:extLst>
            <a:ext uri="{FF2B5EF4-FFF2-40B4-BE49-F238E27FC236}">
              <a16:creationId xmlns:a16="http://schemas.microsoft.com/office/drawing/2014/main" xmlns="" id="{44DAB915-BD84-4893-B1E9-DD4DE945F4BF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50" name="Szövegdoboz 1349">
          <a:extLst>
            <a:ext uri="{FF2B5EF4-FFF2-40B4-BE49-F238E27FC236}">
              <a16:creationId xmlns:a16="http://schemas.microsoft.com/office/drawing/2014/main" xmlns="" id="{9ADECBFD-D85C-45E2-AE3D-2A006FAFE880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51" name="Szövegdoboz 1350">
          <a:extLst>
            <a:ext uri="{FF2B5EF4-FFF2-40B4-BE49-F238E27FC236}">
              <a16:creationId xmlns:a16="http://schemas.microsoft.com/office/drawing/2014/main" xmlns="" id="{3E797690-5ADE-4BD9-843D-BBA1BF41181E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52" name="Szövegdoboz 1351">
          <a:extLst>
            <a:ext uri="{FF2B5EF4-FFF2-40B4-BE49-F238E27FC236}">
              <a16:creationId xmlns:a16="http://schemas.microsoft.com/office/drawing/2014/main" xmlns="" id="{391F7E23-257B-48E2-861C-1418AEFB7AAF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53" name="Szövegdoboz 1352">
          <a:extLst>
            <a:ext uri="{FF2B5EF4-FFF2-40B4-BE49-F238E27FC236}">
              <a16:creationId xmlns:a16="http://schemas.microsoft.com/office/drawing/2014/main" xmlns="" id="{7A40DA6F-D20E-4D0E-A4C8-DC20F62B9ADC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54" name="Szövegdoboz 1353">
          <a:extLst>
            <a:ext uri="{FF2B5EF4-FFF2-40B4-BE49-F238E27FC236}">
              <a16:creationId xmlns:a16="http://schemas.microsoft.com/office/drawing/2014/main" xmlns="" id="{E6F9C935-511F-4471-87CD-59799C033FCF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55" name="Szövegdoboz 1354">
          <a:extLst>
            <a:ext uri="{FF2B5EF4-FFF2-40B4-BE49-F238E27FC236}">
              <a16:creationId xmlns:a16="http://schemas.microsoft.com/office/drawing/2014/main" xmlns="" id="{E71855B1-A995-4C3B-9206-3ABCD7D129A2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56" name="Szövegdoboz 1355">
          <a:extLst>
            <a:ext uri="{FF2B5EF4-FFF2-40B4-BE49-F238E27FC236}">
              <a16:creationId xmlns:a16="http://schemas.microsoft.com/office/drawing/2014/main" xmlns="" id="{322E8788-C4FA-4495-BC59-5AFD70297271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57" name="Szövegdoboz 1356">
          <a:extLst>
            <a:ext uri="{FF2B5EF4-FFF2-40B4-BE49-F238E27FC236}">
              <a16:creationId xmlns:a16="http://schemas.microsoft.com/office/drawing/2014/main" xmlns="" id="{9DEB830B-BBF7-426C-B861-C979B0368DB5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58" name="Szövegdoboz 1357">
          <a:extLst>
            <a:ext uri="{FF2B5EF4-FFF2-40B4-BE49-F238E27FC236}">
              <a16:creationId xmlns:a16="http://schemas.microsoft.com/office/drawing/2014/main" xmlns="" id="{11714580-BFE2-4EB9-BF66-680BA08ABAE3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359" name="Szövegdoboz 1358">
          <a:extLst>
            <a:ext uri="{FF2B5EF4-FFF2-40B4-BE49-F238E27FC236}">
              <a16:creationId xmlns:a16="http://schemas.microsoft.com/office/drawing/2014/main" xmlns="" id="{6212C9DD-3BD3-42A9-A5F8-91437E1CDAAE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60" name="Szövegdoboz 1359">
          <a:extLst>
            <a:ext uri="{FF2B5EF4-FFF2-40B4-BE49-F238E27FC236}">
              <a16:creationId xmlns:a16="http://schemas.microsoft.com/office/drawing/2014/main" xmlns="" id="{A69C5E59-17C4-48B1-9873-3A240414C71B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61" name="Szövegdoboz 1360">
          <a:extLst>
            <a:ext uri="{FF2B5EF4-FFF2-40B4-BE49-F238E27FC236}">
              <a16:creationId xmlns:a16="http://schemas.microsoft.com/office/drawing/2014/main" xmlns="" id="{1AF816CE-A643-4535-B498-9B6ACF8AD296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62" name="Szövegdoboz 1361">
          <a:extLst>
            <a:ext uri="{FF2B5EF4-FFF2-40B4-BE49-F238E27FC236}">
              <a16:creationId xmlns:a16="http://schemas.microsoft.com/office/drawing/2014/main" xmlns="" id="{0B2DACCB-03FF-42B4-AE01-30D22891AB3C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63" name="Szövegdoboz 1362">
          <a:extLst>
            <a:ext uri="{FF2B5EF4-FFF2-40B4-BE49-F238E27FC236}">
              <a16:creationId xmlns:a16="http://schemas.microsoft.com/office/drawing/2014/main" xmlns="" id="{EDA7F2D8-BD08-4513-9717-F388FFB4F8DF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64" name="Szövegdoboz 1363">
          <a:extLst>
            <a:ext uri="{FF2B5EF4-FFF2-40B4-BE49-F238E27FC236}">
              <a16:creationId xmlns:a16="http://schemas.microsoft.com/office/drawing/2014/main" xmlns="" id="{4A7CC2F0-2580-42CA-AD1D-652D94142C38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65" name="Szövegdoboz 1364">
          <a:extLst>
            <a:ext uri="{FF2B5EF4-FFF2-40B4-BE49-F238E27FC236}">
              <a16:creationId xmlns:a16="http://schemas.microsoft.com/office/drawing/2014/main" xmlns="" id="{F957B7C2-3809-4F41-807D-E3CAA6CFB507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66" name="Szövegdoboz 1365">
          <a:extLst>
            <a:ext uri="{FF2B5EF4-FFF2-40B4-BE49-F238E27FC236}">
              <a16:creationId xmlns:a16="http://schemas.microsoft.com/office/drawing/2014/main" xmlns="" id="{9D77DC56-8C3C-4251-9B38-AAD4DE9B566A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67" name="Szövegdoboz 1366">
          <a:extLst>
            <a:ext uri="{FF2B5EF4-FFF2-40B4-BE49-F238E27FC236}">
              <a16:creationId xmlns:a16="http://schemas.microsoft.com/office/drawing/2014/main" xmlns="" id="{7CD6F9F8-55B2-4905-9F24-5D770DE9DF5A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68" name="Szövegdoboz 1367">
          <a:extLst>
            <a:ext uri="{FF2B5EF4-FFF2-40B4-BE49-F238E27FC236}">
              <a16:creationId xmlns:a16="http://schemas.microsoft.com/office/drawing/2014/main" xmlns="" id="{CD9BBE3A-EC09-4F91-B2D2-E4E49417165C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69" name="Szövegdoboz 1368">
          <a:extLst>
            <a:ext uri="{FF2B5EF4-FFF2-40B4-BE49-F238E27FC236}">
              <a16:creationId xmlns:a16="http://schemas.microsoft.com/office/drawing/2014/main" xmlns="" id="{9E1C152A-B203-4922-9477-AB9A0179A2B9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70" name="Szövegdoboz 1369">
          <a:extLst>
            <a:ext uri="{FF2B5EF4-FFF2-40B4-BE49-F238E27FC236}">
              <a16:creationId xmlns:a16="http://schemas.microsoft.com/office/drawing/2014/main" xmlns="" id="{43A00300-3017-4192-927C-62C2BE187200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71" name="Szövegdoboz 1370">
          <a:extLst>
            <a:ext uri="{FF2B5EF4-FFF2-40B4-BE49-F238E27FC236}">
              <a16:creationId xmlns:a16="http://schemas.microsoft.com/office/drawing/2014/main" xmlns="" id="{58FFF814-F1C4-4FF7-8AC6-3434685496F4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72" name="Szövegdoboz 1371">
          <a:extLst>
            <a:ext uri="{FF2B5EF4-FFF2-40B4-BE49-F238E27FC236}">
              <a16:creationId xmlns:a16="http://schemas.microsoft.com/office/drawing/2014/main" xmlns="" id="{FFEA1D9C-2913-42C6-A47A-D92C52027220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73" name="Szövegdoboz 1372">
          <a:extLst>
            <a:ext uri="{FF2B5EF4-FFF2-40B4-BE49-F238E27FC236}">
              <a16:creationId xmlns:a16="http://schemas.microsoft.com/office/drawing/2014/main" xmlns="" id="{366C7951-74C1-44C9-8DD1-5C404E19CC41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74" name="Szövegdoboz 1373">
          <a:extLst>
            <a:ext uri="{FF2B5EF4-FFF2-40B4-BE49-F238E27FC236}">
              <a16:creationId xmlns:a16="http://schemas.microsoft.com/office/drawing/2014/main" xmlns="" id="{C9E1D48D-315A-49F0-AD31-159CBDD6C7E1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75" name="Szövegdoboz 1374">
          <a:extLst>
            <a:ext uri="{FF2B5EF4-FFF2-40B4-BE49-F238E27FC236}">
              <a16:creationId xmlns:a16="http://schemas.microsoft.com/office/drawing/2014/main" xmlns="" id="{C1861260-CCDE-4BA7-8180-E9FE45D15060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76" name="Szövegdoboz 1375">
          <a:extLst>
            <a:ext uri="{FF2B5EF4-FFF2-40B4-BE49-F238E27FC236}">
              <a16:creationId xmlns:a16="http://schemas.microsoft.com/office/drawing/2014/main" xmlns="" id="{4D9A4463-4B59-4997-8024-22B31BB34F09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77" name="Szövegdoboz 1376">
          <a:extLst>
            <a:ext uri="{FF2B5EF4-FFF2-40B4-BE49-F238E27FC236}">
              <a16:creationId xmlns:a16="http://schemas.microsoft.com/office/drawing/2014/main" xmlns="" id="{2E540BA8-581A-45BB-B1E5-E1035EDC20D4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78" name="Szövegdoboz 1377">
          <a:extLst>
            <a:ext uri="{FF2B5EF4-FFF2-40B4-BE49-F238E27FC236}">
              <a16:creationId xmlns:a16="http://schemas.microsoft.com/office/drawing/2014/main" xmlns="" id="{6B4B96FD-EEC6-4647-98A5-35914197B439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79" name="Szövegdoboz 1378">
          <a:extLst>
            <a:ext uri="{FF2B5EF4-FFF2-40B4-BE49-F238E27FC236}">
              <a16:creationId xmlns:a16="http://schemas.microsoft.com/office/drawing/2014/main" xmlns="" id="{B2301203-3EB2-44CC-B858-00250EDB58BA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80" name="Szövegdoboz 1379">
          <a:extLst>
            <a:ext uri="{FF2B5EF4-FFF2-40B4-BE49-F238E27FC236}">
              <a16:creationId xmlns:a16="http://schemas.microsoft.com/office/drawing/2014/main" xmlns="" id="{F342BC54-A5E9-4543-A796-534BBF986EBB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81" name="Szövegdoboz 1380">
          <a:extLst>
            <a:ext uri="{FF2B5EF4-FFF2-40B4-BE49-F238E27FC236}">
              <a16:creationId xmlns:a16="http://schemas.microsoft.com/office/drawing/2014/main" xmlns="" id="{BDB710C9-DD8A-4EB1-AE81-FE7BAD4DCB42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82" name="Szövegdoboz 1381">
          <a:extLst>
            <a:ext uri="{FF2B5EF4-FFF2-40B4-BE49-F238E27FC236}">
              <a16:creationId xmlns:a16="http://schemas.microsoft.com/office/drawing/2014/main" xmlns="" id="{8A9D6701-0877-43ED-9C90-5DA12A0B570E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83" name="Szövegdoboz 1382">
          <a:extLst>
            <a:ext uri="{FF2B5EF4-FFF2-40B4-BE49-F238E27FC236}">
              <a16:creationId xmlns:a16="http://schemas.microsoft.com/office/drawing/2014/main" xmlns="" id="{B7365A11-2CF6-4B0A-9A18-D48A06D99545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84" name="Szövegdoboz 1383">
          <a:extLst>
            <a:ext uri="{FF2B5EF4-FFF2-40B4-BE49-F238E27FC236}">
              <a16:creationId xmlns:a16="http://schemas.microsoft.com/office/drawing/2014/main" xmlns="" id="{0735AD93-1677-4B97-9DBE-6CD325D4825F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85" name="Szövegdoboz 1384">
          <a:extLst>
            <a:ext uri="{FF2B5EF4-FFF2-40B4-BE49-F238E27FC236}">
              <a16:creationId xmlns:a16="http://schemas.microsoft.com/office/drawing/2014/main" xmlns="" id="{672800BD-E123-45B1-AEC2-00A82E473A1D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86" name="Szövegdoboz 1385">
          <a:extLst>
            <a:ext uri="{FF2B5EF4-FFF2-40B4-BE49-F238E27FC236}">
              <a16:creationId xmlns:a16="http://schemas.microsoft.com/office/drawing/2014/main" xmlns="" id="{265AABAA-F835-4E8F-B235-057A98762EDA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87" name="Szövegdoboz 1386">
          <a:extLst>
            <a:ext uri="{FF2B5EF4-FFF2-40B4-BE49-F238E27FC236}">
              <a16:creationId xmlns:a16="http://schemas.microsoft.com/office/drawing/2014/main" xmlns="" id="{9A99956F-B6A4-409D-8AD8-7E776ED1736C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88" name="Szövegdoboz 1387">
          <a:extLst>
            <a:ext uri="{FF2B5EF4-FFF2-40B4-BE49-F238E27FC236}">
              <a16:creationId xmlns:a16="http://schemas.microsoft.com/office/drawing/2014/main" xmlns="" id="{B8B5BD46-72CC-4B81-BDBD-74271AAF669E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89" name="Szövegdoboz 1388">
          <a:extLst>
            <a:ext uri="{FF2B5EF4-FFF2-40B4-BE49-F238E27FC236}">
              <a16:creationId xmlns:a16="http://schemas.microsoft.com/office/drawing/2014/main" xmlns="" id="{2D56428D-94EF-4361-A10D-92DAE2D43C96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90" name="Szövegdoboz 1389">
          <a:extLst>
            <a:ext uri="{FF2B5EF4-FFF2-40B4-BE49-F238E27FC236}">
              <a16:creationId xmlns:a16="http://schemas.microsoft.com/office/drawing/2014/main" xmlns="" id="{017994DF-1826-45F2-B270-A35598A3AFC6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91" name="Szövegdoboz 1390">
          <a:extLst>
            <a:ext uri="{FF2B5EF4-FFF2-40B4-BE49-F238E27FC236}">
              <a16:creationId xmlns:a16="http://schemas.microsoft.com/office/drawing/2014/main" xmlns="" id="{ABECD212-9001-46D4-B074-C3A07CB40A42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92" name="Szövegdoboz 1391">
          <a:extLst>
            <a:ext uri="{FF2B5EF4-FFF2-40B4-BE49-F238E27FC236}">
              <a16:creationId xmlns:a16="http://schemas.microsoft.com/office/drawing/2014/main" xmlns="" id="{2383921D-68E1-4814-8ED7-7A6FF40FDB7A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93" name="Szövegdoboz 1392">
          <a:extLst>
            <a:ext uri="{FF2B5EF4-FFF2-40B4-BE49-F238E27FC236}">
              <a16:creationId xmlns:a16="http://schemas.microsoft.com/office/drawing/2014/main" xmlns="" id="{2B2DB573-A4AE-4627-AD75-22F6EF51657F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94" name="Szövegdoboz 1393">
          <a:extLst>
            <a:ext uri="{FF2B5EF4-FFF2-40B4-BE49-F238E27FC236}">
              <a16:creationId xmlns:a16="http://schemas.microsoft.com/office/drawing/2014/main" xmlns="" id="{BB2E47B0-3D08-47C2-96A1-B7E8CD8D31F7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395" name="Szövegdoboz 1394">
          <a:extLst>
            <a:ext uri="{FF2B5EF4-FFF2-40B4-BE49-F238E27FC236}">
              <a16:creationId xmlns:a16="http://schemas.microsoft.com/office/drawing/2014/main" xmlns="" id="{0F315530-AF7F-420D-A664-FDD9BF2B255C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396" name="Szövegdoboz 1395">
          <a:extLst>
            <a:ext uri="{FF2B5EF4-FFF2-40B4-BE49-F238E27FC236}">
              <a16:creationId xmlns:a16="http://schemas.microsoft.com/office/drawing/2014/main" xmlns="" id="{35777985-67D0-4B2E-ADE0-70CEBFF17D78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397" name="Szövegdoboz 1396">
          <a:extLst>
            <a:ext uri="{FF2B5EF4-FFF2-40B4-BE49-F238E27FC236}">
              <a16:creationId xmlns:a16="http://schemas.microsoft.com/office/drawing/2014/main" xmlns="" id="{6A53CDD7-D467-4088-9104-5CFB5837A793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398" name="Szövegdoboz 1397">
          <a:extLst>
            <a:ext uri="{FF2B5EF4-FFF2-40B4-BE49-F238E27FC236}">
              <a16:creationId xmlns:a16="http://schemas.microsoft.com/office/drawing/2014/main" xmlns="" id="{4B870EDA-1F27-4F91-A19E-2BA42AF79217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399" name="Szövegdoboz 1398">
          <a:extLst>
            <a:ext uri="{FF2B5EF4-FFF2-40B4-BE49-F238E27FC236}">
              <a16:creationId xmlns:a16="http://schemas.microsoft.com/office/drawing/2014/main" xmlns="" id="{AB22C657-4DF7-403B-92A5-16C76F175A15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00" name="Szövegdoboz 1399">
          <a:extLst>
            <a:ext uri="{FF2B5EF4-FFF2-40B4-BE49-F238E27FC236}">
              <a16:creationId xmlns:a16="http://schemas.microsoft.com/office/drawing/2014/main" xmlns="" id="{484162C2-E397-4618-A38F-4545D111159D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01" name="Szövegdoboz 1400">
          <a:extLst>
            <a:ext uri="{FF2B5EF4-FFF2-40B4-BE49-F238E27FC236}">
              <a16:creationId xmlns:a16="http://schemas.microsoft.com/office/drawing/2014/main" xmlns="" id="{D8B68F05-1681-49A7-B7CA-0911F028FC87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02" name="Szövegdoboz 1401">
          <a:extLst>
            <a:ext uri="{FF2B5EF4-FFF2-40B4-BE49-F238E27FC236}">
              <a16:creationId xmlns:a16="http://schemas.microsoft.com/office/drawing/2014/main" xmlns="" id="{D26A44ED-D5EA-429F-A815-755B5F5571CA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03" name="Szövegdoboz 1402">
          <a:extLst>
            <a:ext uri="{FF2B5EF4-FFF2-40B4-BE49-F238E27FC236}">
              <a16:creationId xmlns:a16="http://schemas.microsoft.com/office/drawing/2014/main" xmlns="" id="{03798F68-61FE-4AF3-8578-9232CE6CB976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04" name="Szövegdoboz 1403">
          <a:extLst>
            <a:ext uri="{FF2B5EF4-FFF2-40B4-BE49-F238E27FC236}">
              <a16:creationId xmlns:a16="http://schemas.microsoft.com/office/drawing/2014/main" xmlns="" id="{480909B3-5265-4D61-91CC-1EA0C8EAA20F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05" name="Szövegdoboz 1404">
          <a:extLst>
            <a:ext uri="{FF2B5EF4-FFF2-40B4-BE49-F238E27FC236}">
              <a16:creationId xmlns:a16="http://schemas.microsoft.com/office/drawing/2014/main" xmlns="" id="{4C8F44FE-8039-4C5C-9A3B-2BB7A65B34F4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06" name="Szövegdoboz 1405">
          <a:extLst>
            <a:ext uri="{FF2B5EF4-FFF2-40B4-BE49-F238E27FC236}">
              <a16:creationId xmlns:a16="http://schemas.microsoft.com/office/drawing/2014/main" xmlns="" id="{55DE9BE6-E688-4E5A-B36F-6DEDF3B3ECF2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07" name="Szövegdoboz 1406">
          <a:extLst>
            <a:ext uri="{FF2B5EF4-FFF2-40B4-BE49-F238E27FC236}">
              <a16:creationId xmlns:a16="http://schemas.microsoft.com/office/drawing/2014/main" xmlns="" id="{EA46F2CF-EDE0-475E-918A-9F7666DCC440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08" name="Szövegdoboz 1407">
          <a:extLst>
            <a:ext uri="{FF2B5EF4-FFF2-40B4-BE49-F238E27FC236}">
              <a16:creationId xmlns:a16="http://schemas.microsoft.com/office/drawing/2014/main" xmlns="" id="{F93B1E30-F615-4906-9337-CD8EDFC774F7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09" name="Szövegdoboz 1408">
          <a:extLst>
            <a:ext uri="{FF2B5EF4-FFF2-40B4-BE49-F238E27FC236}">
              <a16:creationId xmlns:a16="http://schemas.microsoft.com/office/drawing/2014/main" xmlns="" id="{3E69DDBF-B753-4687-9B69-EBE342C13946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10" name="Szövegdoboz 1409">
          <a:extLst>
            <a:ext uri="{FF2B5EF4-FFF2-40B4-BE49-F238E27FC236}">
              <a16:creationId xmlns:a16="http://schemas.microsoft.com/office/drawing/2014/main" xmlns="" id="{502E665A-A95C-4BA5-8ED8-9BCF94F614CA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11" name="Szövegdoboz 1410">
          <a:extLst>
            <a:ext uri="{FF2B5EF4-FFF2-40B4-BE49-F238E27FC236}">
              <a16:creationId xmlns:a16="http://schemas.microsoft.com/office/drawing/2014/main" xmlns="" id="{AD1D3B78-FCE5-459B-9365-C72B165EC7E4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12" name="Szövegdoboz 1411">
          <a:extLst>
            <a:ext uri="{FF2B5EF4-FFF2-40B4-BE49-F238E27FC236}">
              <a16:creationId xmlns:a16="http://schemas.microsoft.com/office/drawing/2014/main" xmlns="" id="{2EB185D9-6E3E-4DD7-AE60-BB6856242BEA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13" name="Szövegdoboz 1412">
          <a:extLst>
            <a:ext uri="{FF2B5EF4-FFF2-40B4-BE49-F238E27FC236}">
              <a16:creationId xmlns:a16="http://schemas.microsoft.com/office/drawing/2014/main" xmlns="" id="{FD36A0A1-3FA0-4ACA-8A49-DDC0A9C5243C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14" name="Szövegdoboz 1413">
          <a:extLst>
            <a:ext uri="{FF2B5EF4-FFF2-40B4-BE49-F238E27FC236}">
              <a16:creationId xmlns:a16="http://schemas.microsoft.com/office/drawing/2014/main" xmlns="" id="{D3126F6F-9811-4948-A897-8EE2FA27D989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15" name="Szövegdoboz 1414">
          <a:extLst>
            <a:ext uri="{FF2B5EF4-FFF2-40B4-BE49-F238E27FC236}">
              <a16:creationId xmlns:a16="http://schemas.microsoft.com/office/drawing/2014/main" xmlns="" id="{2FCA8130-02D2-4517-A693-45822CE54CFD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16" name="Szövegdoboz 1415">
          <a:extLst>
            <a:ext uri="{FF2B5EF4-FFF2-40B4-BE49-F238E27FC236}">
              <a16:creationId xmlns:a16="http://schemas.microsoft.com/office/drawing/2014/main" xmlns="" id="{FBA77AA1-1003-46EB-A35E-FCB33D0C4174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17" name="Szövegdoboz 1416">
          <a:extLst>
            <a:ext uri="{FF2B5EF4-FFF2-40B4-BE49-F238E27FC236}">
              <a16:creationId xmlns:a16="http://schemas.microsoft.com/office/drawing/2014/main" xmlns="" id="{CE570A32-CA21-422F-8E4B-FBDFE776CE3B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18" name="Szövegdoboz 1417">
          <a:extLst>
            <a:ext uri="{FF2B5EF4-FFF2-40B4-BE49-F238E27FC236}">
              <a16:creationId xmlns:a16="http://schemas.microsoft.com/office/drawing/2014/main" xmlns="" id="{C0D4968A-27BD-46BA-AFAE-523AF5B09903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19" name="Szövegdoboz 1418">
          <a:extLst>
            <a:ext uri="{FF2B5EF4-FFF2-40B4-BE49-F238E27FC236}">
              <a16:creationId xmlns:a16="http://schemas.microsoft.com/office/drawing/2014/main" xmlns="" id="{1604F4B3-4130-4B26-94ED-72E3C291591F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20" name="Szövegdoboz 1419">
          <a:extLst>
            <a:ext uri="{FF2B5EF4-FFF2-40B4-BE49-F238E27FC236}">
              <a16:creationId xmlns:a16="http://schemas.microsoft.com/office/drawing/2014/main" xmlns="" id="{174D3C86-9582-49FD-B0CC-8D601D879D95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421" name="Szövegdoboz 1420">
          <a:extLst>
            <a:ext uri="{FF2B5EF4-FFF2-40B4-BE49-F238E27FC236}">
              <a16:creationId xmlns:a16="http://schemas.microsoft.com/office/drawing/2014/main" xmlns="" id="{536D9C0A-4A5A-4D31-8999-FF2E7DE4CB46}"/>
            </a:ext>
          </a:extLst>
        </xdr:cNvPr>
        <xdr:cNvSpPr txBox="1"/>
      </xdr:nvSpPr>
      <xdr:spPr>
        <a:xfrm>
          <a:off x="2105025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22" name="Szövegdoboz 1421">
          <a:extLst>
            <a:ext uri="{FF2B5EF4-FFF2-40B4-BE49-F238E27FC236}">
              <a16:creationId xmlns:a16="http://schemas.microsoft.com/office/drawing/2014/main" xmlns="" id="{548D84C3-A23B-440A-A233-AC0824AB810D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23" name="Szövegdoboz 1422">
          <a:extLst>
            <a:ext uri="{FF2B5EF4-FFF2-40B4-BE49-F238E27FC236}">
              <a16:creationId xmlns:a16="http://schemas.microsoft.com/office/drawing/2014/main" xmlns="" id="{3E3437EB-8B2C-4470-8623-60218F5E141E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24" name="Szövegdoboz 1423">
          <a:extLst>
            <a:ext uri="{FF2B5EF4-FFF2-40B4-BE49-F238E27FC236}">
              <a16:creationId xmlns:a16="http://schemas.microsoft.com/office/drawing/2014/main" xmlns="" id="{8506C6DE-9781-4DF0-ACBD-355879A4C08F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25" name="Szövegdoboz 1424">
          <a:extLst>
            <a:ext uri="{FF2B5EF4-FFF2-40B4-BE49-F238E27FC236}">
              <a16:creationId xmlns:a16="http://schemas.microsoft.com/office/drawing/2014/main" xmlns="" id="{EE894ADE-3C75-4F2F-A87A-1C75F9277CE7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26" name="Szövegdoboz 1425">
          <a:extLst>
            <a:ext uri="{FF2B5EF4-FFF2-40B4-BE49-F238E27FC236}">
              <a16:creationId xmlns:a16="http://schemas.microsoft.com/office/drawing/2014/main" xmlns="" id="{2F17AA53-3F58-472F-A624-87703EA961C8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27" name="Szövegdoboz 1426">
          <a:extLst>
            <a:ext uri="{FF2B5EF4-FFF2-40B4-BE49-F238E27FC236}">
              <a16:creationId xmlns:a16="http://schemas.microsoft.com/office/drawing/2014/main" xmlns="" id="{741FFB63-98A5-489D-8289-22478C8A5C29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28" name="Szövegdoboz 1427">
          <a:extLst>
            <a:ext uri="{FF2B5EF4-FFF2-40B4-BE49-F238E27FC236}">
              <a16:creationId xmlns:a16="http://schemas.microsoft.com/office/drawing/2014/main" xmlns="" id="{49D1AFD2-5DEF-4BFE-81CF-D52EFF20FA1F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29" name="Szövegdoboz 1428">
          <a:extLst>
            <a:ext uri="{FF2B5EF4-FFF2-40B4-BE49-F238E27FC236}">
              <a16:creationId xmlns:a16="http://schemas.microsoft.com/office/drawing/2014/main" xmlns="" id="{9B7DA82D-5F3E-4E50-9BD3-8E816B30B8EC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30" name="Szövegdoboz 1429">
          <a:extLst>
            <a:ext uri="{FF2B5EF4-FFF2-40B4-BE49-F238E27FC236}">
              <a16:creationId xmlns:a16="http://schemas.microsoft.com/office/drawing/2014/main" xmlns="" id="{E08C66CD-3CA1-4E09-9088-BB3F32106FDC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31" name="Szövegdoboz 1430">
          <a:extLst>
            <a:ext uri="{FF2B5EF4-FFF2-40B4-BE49-F238E27FC236}">
              <a16:creationId xmlns:a16="http://schemas.microsoft.com/office/drawing/2014/main" xmlns="" id="{951767A9-1C49-4517-BF3C-7550AB2DA72A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32" name="Szövegdoboz 1431">
          <a:extLst>
            <a:ext uri="{FF2B5EF4-FFF2-40B4-BE49-F238E27FC236}">
              <a16:creationId xmlns:a16="http://schemas.microsoft.com/office/drawing/2014/main" xmlns="" id="{E4662A34-8A34-4132-93F1-71095CC77A3A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33" name="Szövegdoboz 1432">
          <a:extLst>
            <a:ext uri="{FF2B5EF4-FFF2-40B4-BE49-F238E27FC236}">
              <a16:creationId xmlns:a16="http://schemas.microsoft.com/office/drawing/2014/main" xmlns="" id="{9DCD6347-10EA-4484-86D3-E7917B1AED18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34" name="Szövegdoboz 1433">
          <a:extLst>
            <a:ext uri="{FF2B5EF4-FFF2-40B4-BE49-F238E27FC236}">
              <a16:creationId xmlns:a16="http://schemas.microsoft.com/office/drawing/2014/main" xmlns="" id="{49F923D5-DE87-40FE-A6CB-2F6CC0C9FB3F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35" name="Szövegdoboz 1434">
          <a:extLst>
            <a:ext uri="{FF2B5EF4-FFF2-40B4-BE49-F238E27FC236}">
              <a16:creationId xmlns:a16="http://schemas.microsoft.com/office/drawing/2014/main" xmlns="" id="{A85F1B0F-A346-44A1-861D-EA20CC7A5146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36" name="Szövegdoboz 1435">
          <a:extLst>
            <a:ext uri="{FF2B5EF4-FFF2-40B4-BE49-F238E27FC236}">
              <a16:creationId xmlns:a16="http://schemas.microsoft.com/office/drawing/2014/main" xmlns="" id="{08DC8BA8-416F-4E42-8D2B-34ED06FDB159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37" name="Szövegdoboz 1436">
          <a:extLst>
            <a:ext uri="{FF2B5EF4-FFF2-40B4-BE49-F238E27FC236}">
              <a16:creationId xmlns:a16="http://schemas.microsoft.com/office/drawing/2014/main" xmlns="" id="{24FB6C02-034D-49E7-B7C5-B52076EDC80A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38" name="Szövegdoboz 1437">
          <a:extLst>
            <a:ext uri="{FF2B5EF4-FFF2-40B4-BE49-F238E27FC236}">
              <a16:creationId xmlns:a16="http://schemas.microsoft.com/office/drawing/2014/main" xmlns="" id="{093FA118-AA00-4B25-97FF-8FE555C60C31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39" name="Szövegdoboz 1438">
          <a:extLst>
            <a:ext uri="{FF2B5EF4-FFF2-40B4-BE49-F238E27FC236}">
              <a16:creationId xmlns:a16="http://schemas.microsoft.com/office/drawing/2014/main" xmlns="" id="{8F610551-A410-4716-827F-4D3395C9A7A9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40" name="Szövegdoboz 1439">
          <a:extLst>
            <a:ext uri="{FF2B5EF4-FFF2-40B4-BE49-F238E27FC236}">
              <a16:creationId xmlns:a16="http://schemas.microsoft.com/office/drawing/2014/main" xmlns="" id="{11809C71-4A9A-4806-B04F-91D5EAB77E72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41" name="Szövegdoboz 1440">
          <a:extLst>
            <a:ext uri="{FF2B5EF4-FFF2-40B4-BE49-F238E27FC236}">
              <a16:creationId xmlns:a16="http://schemas.microsoft.com/office/drawing/2014/main" xmlns="" id="{D7F25E36-1E73-4B21-BAC0-E296EFA41E82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42" name="Szövegdoboz 1441">
          <a:extLst>
            <a:ext uri="{FF2B5EF4-FFF2-40B4-BE49-F238E27FC236}">
              <a16:creationId xmlns:a16="http://schemas.microsoft.com/office/drawing/2014/main" xmlns="" id="{25DDA1DF-AAC9-4A2D-BFD7-9114260380A1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43" name="Szövegdoboz 1442">
          <a:extLst>
            <a:ext uri="{FF2B5EF4-FFF2-40B4-BE49-F238E27FC236}">
              <a16:creationId xmlns:a16="http://schemas.microsoft.com/office/drawing/2014/main" xmlns="" id="{6FF77664-5DBF-486F-925F-DFFE2D058D01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44" name="Szövegdoboz 1443">
          <a:extLst>
            <a:ext uri="{FF2B5EF4-FFF2-40B4-BE49-F238E27FC236}">
              <a16:creationId xmlns:a16="http://schemas.microsoft.com/office/drawing/2014/main" xmlns="" id="{A5F15C5E-34A4-4ACE-BE52-F4AC5B1B9C00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45" name="Szövegdoboz 1444">
          <a:extLst>
            <a:ext uri="{FF2B5EF4-FFF2-40B4-BE49-F238E27FC236}">
              <a16:creationId xmlns:a16="http://schemas.microsoft.com/office/drawing/2014/main" xmlns="" id="{BEFE8845-0196-4DD0-B09B-9FB95370FA9E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46" name="Szövegdoboz 1445">
          <a:extLst>
            <a:ext uri="{FF2B5EF4-FFF2-40B4-BE49-F238E27FC236}">
              <a16:creationId xmlns:a16="http://schemas.microsoft.com/office/drawing/2014/main" xmlns="" id="{D3B390AE-B9A6-4D1C-B34E-28048F37D7C0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47" name="Szövegdoboz 1446">
          <a:extLst>
            <a:ext uri="{FF2B5EF4-FFF2-40B4-BE49-F238E27FC236}">
              <a16:creationId xmlns:a16="http://schemas.microsoft.com/office/drawing/2014/main" xmlns="" id="{9B7BCD8D-8759-4922-B61C-E079F4029F82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48" name="Szövegdoboz 1447">
          <a:extLst>
            <a:ext uri="{FF2B5EF4-FFF2-40B4-BE49-F238E27FC236}">
              <a16:creationId xmlns:a16="http://schemas.microsoft.com/office/drawing/2014/main" xmlns="" id="{6BED2369-FE16-4F21-910D-C933697BAD4D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49" name="Szövegdoboz 1448">
          <a:extLst>
            <a:ext uri="{FF2B5EF4-FFF2-40B4-BE49-F238E27FC236}">
              <a16:creationId xmlns:a16="http://schemas.microsoft.com/office/drawing/2014/main" xmlns="" id="{2A35B2CA-C586-4C87-AF9F-434EC4C811CF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50" name="Szövegdoboz 1449">
          <a:extLst>
            <a:ext uri="{FF2B5EF4-FFF2-40B4-BE49-F238E27FC236}">
              <a16:creationId xmlns:a16="http://schemas.microsoft.com/office/drawing/2014/main" xmlns="" id="{8CBD28E5-9DD4-46DC-815B-A3DA01279ABC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51" name="Szövegdoboz 1450">
          <a:extLst>
            <a:ext uri="{FF2B5EF4-FFF2-40B4-BE49-F238E27FC236}">
              <a16:creationId xmlns:a16="http://schemas.microsoft.com/office/drawing/2014/main" xmlns="" id="{96B8F774-5219-488B-8910-2B4B79F974E0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52" name="Szövegdoboz 1451">
          <a:extLst>
            <a:ext uri="{FF2B5EF4-FFF2-40B4-BE49-F238E27FC236}">
              <a16:creationId xmlns:a16="http://schemas.microsoft.com/office/drawing/2014/main" xmlns="" id="{E4244A8E-D45A-4BD2-BBE2-214306E9F5C1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53" name="Szövegdoboz 1452">
          <a:extLst>
            <a:ext uri="{FF2B5EF4-FFF2-40B4-BE49-F238E27FC236}">
              <a16:creationId xmlns:a16="http://schemas.microsoft.com/office/drawing/2014/main" xmlns="" id="{EA21F32C-7B50-45AD-9020-D1DEBC8BE501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54" name="Szövegdoboz 1453">
          <a:extLst>
            <a:ext uri="{FF2B5EF4-FFF2-40B4-BE49-F238E27FC236}">
              <a16:creationId xmlns:a16="http://schemas.microsoft.com/office/drawing/2014/main" xmlns="" id="{47B2E932-9C31-4A57-9ED0-69BC4D53EEE4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55" name="Szövegdoboz 1454">
          <a:extLst>
            <a:ext uri="{FF2B5EF4-FFF2-40B4-BE49-F238E27FC236}">
              <a16:creationId xmlns:a16="http://schemas.microsoft.com/office/drawing/2014/main" xmlns="" id="{57726950-ABC3-4779-BEEA-5A6DCAABC079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56" name="Szövegdoboz 1455">
          <a:extLst>
            <a:ext uri="{FF2B5EF4-FFF2-40B4-BE49-F238E27FC236}">
              <a16:creationId xmlns:a16="http://schemas.microsoft.com/office/drawing/2014/main" xmlns="" id="{24EF288B-B1DB-4183-BF3D-7A0F31701487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457" name="Szövegdoboz 1456">
          <a:extLst>
            <a:ext uri="{FF2B5EF4-FFF2-40B4-BE49-F238E27FC236}">
              <a16:creationId xmlns:a16="http://schemas.microsoft.com/office/drawing/2014/main" xmlns="" id="{7FC81848-1E33-44DE-B441-8784C1659731}"/>
            </a:ext>
          </a:extLst>
        </xdr:cNvPr>
        <xdr:cNvSpPr txBox="1"/>
      </xdr:nvSpPr>
      <xdr:spPr>
        <a:xfrm>
          <a:off x="2105025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58" name="Szövegdoboz 1457">
          <a:extLst>
            <a:ext uri="{FF2B5EF4-FFF2-40B4-BE49-F238E27FC236}">
              <a16:creationId xmlns:a16="http://schemas.microsoft.com/office/drawing/2014/main" xmlns="" id="{82D7ED1D-E266-436F-8C56-CB2F716EEB7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59" name="Szövegdoboz 1458">
          <a:extLst>
            <a:ext uri="{FF2B5EF4-FFF2-40B4-BE49-F238E27FC236}">
              <a16:creationId xmlns:a16="http://schemas.microsoft.com/office/drawing/2014/main" xmlns="" id="{9BEEF969-F885-49E0-B9FB-1B5FF9FDFD0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60" name="Szövegdoboz 1459">
          <a:extLst>
            <a:ext uri="{FF2B5EF4-FFF2-40B4-BE49-F238E27FC236}">
              <a16:creationId xmlns:a16="http://schemas.microsoft.com/office/drawing/2014/main" xmlns="" id="{F50C48E5-5B6D-4B1A-9D2A-B71FED46FDB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61" name="Szövegdoboz 1460">
          <a:extLst>
            <a:ext uri="{FF2B5EF4-FFF2-40B4-BE49-F238E27FC236}">
              <a16:creationId xmlns:a16="http://schemas.microsoft.com/office/drawing/2014/main" xmlns="" id="{7B936218-7A56-4784-88D8-F23B5B9BFF6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62" name="Szövegdoboz 1461">
          <a:extLst>
            <a:ext uri="{FF2B5EF4-FFF2-40B4-BE49-F238E27FC236}">
              <a16:creationId xmlns:a16="http://schemas.microsoft.com/office/drawing/2014/main" xmlns="" id="{930DE0B5-D7D1-445A-9336-6201DCBA38F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63" name="Szövegdoboz 1462">
          <a:extLst>
            <a:ext uri="{FF2B5EF4-FFF2-40B4-BE49-F238E27FC236}">
              <a16:creationId xmlns:a16="http://schemas.microsoft.com/office/drawing/2014/main" xmlns="" id="{0565081D-1679-4120-9A70-2DA4EA9D38A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64" name="Szövegdoboz 1463">
          <a:extLst>
            <a:ext uri="{FF2B5EF4-FFF2-40B4-BE49-F238E27FC236}">
              <a16:creationId xmlns:a16="http://schemas.microsoft.com/office/drawing/2014/main" xmlns="" id="{A7166FA4-624A-4E4A-A5ED-D44BC2FD86B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65" name="Szövegdoboz 1464">
          <a:extLst>
            <a:ext uri="{FF2B5EF4-FFF2-40B4-BE49-F238E27FC236}">
              <a16:creationId xmlns:a16="http://schemas.microsoft.com/office/drawing/2014/main" xmlns="" id="{9BF26EEA-738C-484C-AEEA-C15078613D4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66" name="Szövegdoboz 1465">
          <a:extLst>
            <a:ext uri="{FF2B5EF4-FFF2-40B4-BE49-F238E27FC236}">
              <a16:creationId xmlns:a16="http://schemas.microsoft.com/office/drawing/2014/main" xmlns="" id="{E40A8424-3410-4430-89F5-B5B8676F877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67" name="Szövegdoboz 1466">
          <a:extLst>
            <a:ext uri="{FF2B5EF4-FFF2-40B4-BE49-F238E27FC236}">
              <a16:creationId xmlns:a16="http://schemas.microsoft.com/office/drawing/2014/main" xmlns="" id="{AE76DCC4-EBA6-4C99-A9DA-A63D990B9C2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68" name="Szövegdoboz 1467">
          <a:extLst>
            <a:ext uri="{FF2B5EF4-FFF2-40B4-BE49-F238E27FC236}">
              <a16:creationId xmlns:a16="http://schemas.microsoft.com/office/drawing/2014/main" xmlns="" id="{FF537BAC-90F5-45C2-A3AE-99258734A7E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69" name="Szövegdoboz 1468">
          <a:extLst>
            <a:ext uri="{FF2B5EF4-FFF2-40B4-BE49-F238E27FC236}">
              <a16:creationId xmlns:a16="http://schemas.microsoft.com/office/drawing/2014/main" xmlns="" id="{0E79595E-DFA3-4032-8DA1-8A2CBBBFC1B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70" name="Szövegdoboz 1469">
          <a:extLst>
            <a:ext uri="{FF2B5EF4-FFF2-40B4-BE49-F238E27FC236}">
              <a16:creationId xmlns:a16="http://schemas.microsoft.com/office/drawing/2014/main" xmlns="" id="{B5A42D68-8D98-4E12-84A1-BEDD5E972E0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71" name="Szövegdoboz 1470">
          <a:extLst>
            <a:ext uri="{FF2B5EF4-FFF2-40B4-BE49-F238E27FC236}">
              <a16:creationId xmlns:a16="http://schemas.microsoft.com/office/drawing/2014/main" xmlns="" id="{F12FF989-8940-412F-930B-A3E283B5B9A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72" name="Szövegdoboz 1471">
          <a:extLst>
            <a:ext uri="{FF2B5EF4-FFF2-40B4-BE49-F238E27FC236}">
              <a16:creationId xmlns:a16="http://schemas.microsoft.com/office/drawing/2014/main" xmlns="" id="{A429A389-7946-46B7-A2EE-246378085A0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73" name="Szövegdoboz 1472">
          <a:extLst>
            <a:ext uri="{FF2B5EF4-FFF2-40B4-BE49-F238E27FC236}">
              <a16:creationId xmlns:a16="http://schemas.microsoft.com/office/drawing/2014/main" xmlns="" id="{56A31C40-EF7C-48B4-A71D-49E2D9D1148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74" name="Szövegdoboz 1473">
          <a:extLst>
            <a:ext uri="{FF2B5EF4-FFF2-40B4-BE49-F238E27FC236}">
              <a16:creationId xmlns:a16="http://schemas.microsoft.com/office/drawing/2014/main" xmlns="" id="{F38C9ED1-A5F8-4AB3-B581-407AE0204FD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75" name="Szövegdoboz 1474">
          <a:extLst>
            <a:ext uri="{FF2B5EF4-FFF2-40B4-BE49-F238E27FC236}">
              <a16:creationId xmlns:a16="http://schemas.microsoft.com/office/drawing/2014/main" xmlns="" id="{F0C1C2F9-7BE9-414F-A659-05076FE63E2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76" name="Szövegdoboz 1475">
          <a:extLst>
            <a:ext uri="{FF2B5EF4-FFF2-40B4-BE49-F238E27FC236}">
              <a16:creationId xmlns:a16="http://schemas.microsoft.com/office/drawing/2014/main" xmlns="" id="{AB89B67F-B11A-4862-A9B1-25D19869CC0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77" name="Szövegdoboz 1476">
          <a:extLst>
            <a:ext uri="{FF2B5EF4-FFF2-40B4-BE49-F238E27FC236}">
              <a16:creationId xmlns:a16="http://schemas.microsoft.com/office/drawing/2014/main" xmlns="" id="{A4E3008E-0FFF-473F-B720-7D173B0C423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78" name="Szövegdoboz 1477">
          <a:extLst>
            <a:ext uri="{FF2B5EF4-FFF2-40B4-BE49-F238E27FC236}">
              <a16:creationId xmlns:a16="http://schemas.microsoft.com/office/drawing/2014/main" xmlns="" id="{266F41B7-5E1C-4CE1-BB7F-83BAD2B272F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79" name="Szövegdoboz 1478">
          <a:extLst>
            <a:ext uri="{FF2B5EF4-FFF2-40B4-BE49-F238E27FC236}">
              <a16:creationId xmlns:a16="http://schemas.microsoft.com/office/drawing/2014/main" xmlns="" id="{96B75F78-F365-45EC-9BB3-1C31DD593DD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80" name="Szövegdoboz 1479">
          <a:extLst>
            <a:ext uri="{FF2B5EF4-FFF2-40B4-BE49-F238E27FC236}">
              <a16:creationId xmlns:a16="http://schemas.microsoft.com/office/drawing/2014/main" xmlns="" id="{52C8704A-8B51-4E3C-AFFD-A68096408F9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81" name="Szövegdoboz 1480">
          <a:extLst>
            <a:ext uri="{FF2B5EF4-FFF2-40B4-BE49-F238E27FC236}">
              <a16:creationId xmlns:a16="http://schemas.microsoft.com/office/drawing/2014/main" xmlns="" id="{F50D583E-D42D-49D0-8E08-B57DC2766B9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82" name="Szövegdoboz 1481">
          <a:extLst>
            <a:ext uri="{FF2B5EF4-FFF2-40B4-BE49-F238E27FC236}">
              <a16:creationId xmlns:a16="http://schemas.microsoft.com/office/drawing/2014/main" xmlns="" id="{20279CE6-C417-424A-8892-62FF51B3766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83" name="Szövegdoboz 1482">
          <a:extLst>
            <a:ext uri="{FF2B5EF4-FFF2-40B4-BE49-F238E27FC236}">
              <a16:creationId xmlns:a16="http://schemas.microsoft.com/office/drawing/2014/main" xmlns="" id="{DD81141E-17D2-4F93-A9F6-8A09C434630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84" name="Szövegdoboz 1483">
          <a:extLst>
            <a:ext uri="{FF2B5EF4-FFF2-40B4-BE49-F238E27FC236}">
              <a16:creationId xmlns:a16="http://schemas.microsoft.com/office/drawing/2014/main" xmlns="" id="{22D2BC91-B34B-4848-B808-D4A996507C2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85" name="Szövegdoboz 1484">
          <a:extLst>
            <a:ext uri="{FF2B5EF4-FFF2-40B4-BE49-F238E27FC236}">
              <a16:creationId xmlns:a16="http://schemas.microsoft.com/office/drawing/2014/main" xmlns="" id="{5EDA1F3F-0540-4238-814E-BD586B3D55D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86" name="Szövegdoboz 1485">
          <a:extLst>
            <a:ext uri="{FF2B5EF4-FFF2-40B4-BE49-F238E27FC236}">
              <a16:creationId xmlns:a16="http://schemas.microsoft.com/office/drawing/2014/main" xmlns="" id="{A6E0732D-A5A8-4780-8F73-22A4CB3BA98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87" name="Szövegdoboz 1486">
          <a:extLst>
            <a:ext uri="{FF2B5EF4-FFF2-40B4-BE49-F238E27FC236}">
              <a16:creationId xmlns:a16="http://schemas.microsoft.com/office/drawing/2014/main" xmlns="" id="{7AA73418-F83E-42AD-A8FF-C5635A85F7F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88" name="Szövegdoboz 1487">
          <a:extLst>
            <a:ext uri="{FF2B5EF4-FFF2-40B4-BE49-F238E27FC236}">
              <a16:creationId xmlns:a16="http://schemas.microsoft.com/office/drawing/2014/main" xmlns="" id="{6F0EF5E3-FE18-44CE-9378-067BEAE8FA5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89" name="Szövegdoboz 1488">
          <a:extLst>
            <a:ext uri="{FF2B5EF4-FFF2-40B4-BE49-F238E27FC236}">
              <a16:creationId xmlns:a16="http://schemas.microsoft.com/office/drawing/2014/main" xmlns="" id="{A340E2B7-EAE0-4B38-B0A2-5B02B6628B0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90" name="Szövegdoboz 1489">
          <a:extLst>
            <a:ext uri="{FF2B5EF4-FFF2-40B4-BE49-F238E27FC236}">
              <a16:creationId xmlns:a16="http://schemas.microsoft.com/office/drawing/2014/main" xmlns="" id="{F75C4371-A3B4-4A79-B918-0A44DACD688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91" name="Szövegdoboz 1490">
          <a:extLst>
            <a:ext uri="{FF2B5EF4-FFF2-40B4-BE49-F238E27FC236}">
              <a16:creationId xmlns:a16="http://schemas.microsoft.com/office/drawing/2014/main" xmlns="" id="{70E3AA64-D7F1-45E2-8C74-3A3E3620353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92" name="Szövegdoboz 1491">
          <a:extLst>
            <a:ext uri="{FF2B5EF4-FFF2-40B4-BE49-F238E27FC236}">
              <a16:creationId xmlns:a16="http://schemas.microsoft.com/office/drawing/2014/main" xmlns="" id="{6810AE11-A908-4D69-AB0C-0307F7C15EC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93" name="Szövegdoboz 1492">
          <a:extLst>
            <a:ext uri="{FF2B5EF4-FFF2-40B4-BE49-F238E27FC236}">
              <a16:creationId xmlns:a16="http://schemas.microsoft.com/office/drawing/2014/main" xmlns="" id="{BD4ED02B-5B3E-48FD-A6D7-79A8B96E8B8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94" name="Szövegdoboz 1493">
          <a:extLst>
            <a:ext uri="{FF2B5EF4-FFF2-40B4-BE49-F238E27FC236}">
              <a16:creationId xmlns:a16="http://schemas.microsoft.com/office/drawing/2014/main" xmlns="" id="{813AFB7A-E218-4BFB-AA30-23B26780614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95" name="Szövegdoboz 1494">
          <a:extLst>
            <a:ext uri="{FF2B5EF4-FFF2-40B4-BE49-F238E27FC236}">
              <a16:creationId xmlns:a16="http://schemas.microsoft.com/office/drawing/2014/main" xmlns="" id="{3B471523-5AFB-4A1F-81E8-F694E302B63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96" name="Szövegdoboz 1495">
          <a:extLst>
            <a:ext uri="{FF2B5EF4-FFF2-40B4-BE49-F238E27FC236}">
              <a16:creationId xmlns:a16="http://schemas.microsoft.com/office/drawing/2014/main" xmlns="" id="{14CA1FC7-206F-43FA-BBC5-CC2F0545233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97" name="Szövegdoboz 1496">
          <a:extLst>
            <a:ext uri="{FF2B5EF4-FFF2-40B4-BE49-F238E27FC236}">
              <a16:creationId xmlns:a16="http://schemas.microsoft.com/office/drawing/2014/main" xmlns="" id="{2E2E6E4A-87A4-4B55-8352-8C88EBBB8E7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98" name="Szövegdoboz 1497">
          <a:extLst>
            <a:ext uri="{FF2B5EF4-FFF2-40B4-BE49-F238E27FC236}">
              <a16:creationId xmlns:a16="http://schemas.microsoft.com/office/drawing/2014/main" xmlns="" id="{34FD66DF-3DE3-4622-96D3-7786F0300E2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499" name="Szövegdoboz 1498">
          <a:extLst>
            <a:ext uri="{FF2B5EF4-FFF2-40B4-BE49-F238E27FC236}">
              <a16:creationId xmlns:a16="http://schemas.microsoft.com/office/drawing/2014/main" xmlns="" id="{85FFCB92-5CD8-47F9-84F5-ABB7693B047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00" name="Szövegdoboz 1499">
          <a:extLst>
            <a:ext uri="{FF2B5EF4-FFF2-40B4-BE49-F238E27FC236}">
              <a16:creationId xmlns:a16="http://schemas.microsoft.com/office/drawing/2014/main" xmlns="" id="{1B852E41-9101-4DD5-9FF4-E9F1FE2D399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01" name="Szövegdoboz 1500">
          <a:extLst>
            <a:ext uri="{FF2B5EF4-FFF2-40B4-BE49-F238E27FC236}">
              <a16:creationId xmlns:a16="http://schemas.microsoft.com/office/drawing/2014/main" xmlns="" id="{747317F0-BC51-4645-B80B-6C402449412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02" name="Szövegdoboz 1501">
          <a:extLst>
            <a:ext uri="{FF2B5EF4-FFF2-40B4-BE49-F238E27FC236}">
              <a16:creationId xmlns:a16="http://schemas.microsoft.com/office/drawing/2014/main" xmlns="" id="{EDC3FE5A-47E5-47BB-91F8-1933FECDE61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03" name="Szövegdoboz 1502">
          <a:extLst>
            <a:ext uri="{FF2B5EF4-FFF2-40B4-BE49-F238E27FC236}">
              <a16:creationId xmlns:a16="http://schemas.microsoft.com/office/drawing/2014/main" xmlns="" id="{44CC23F7-06D6-4442-A98F-4F3A4209A4F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04" name="Szövegdoboz 1503">
          <a:extLst>
            <a:ext uri="{FF2B5EF4-FFF2-40B4-BE49-F238E27FC236}">
              <a16:creationId xmlns:a16="http://schemas.microsoft.com/office/drawing/2014/main" xmlns="" id="{49637E9B-C76B-4929-AFFD-4D6CC452179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05" name="Szövegdoboz 1504">
          <a:extLst>
            <a:ext uri="{FF2B5EF4-FFF2-40B4-BE49-F238E27FC236}">
              <a16:creationId xmlns:a16="http://schemas.microsoft.com/office/drawing/2014/main" xmlns="" id="{6088D7E8-192A-4CCA-962B-5498CE4A465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06" name="Szövegdoboz 1505">
          <a:extLst>
            <a:ext uri="{FF2B5EF4-FFF2-40B4-BE49-F238E27FC236}">
              <a16:creationId xmlns:a16="http://schemas.microsoft.com/office/drawing/2014/main" xmlns="" id="{00B9ADF6-28D5-42BE-B127-BAA2F9D6126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07" name="Szövegdoboz 1506">
          <a:extLst>
            <a:ext uri="{FF2B5EF4-FFF2-40B4-BE49-F238E27FC236}">
              <a16:creationId xmlns:a16="http://schemas.microsoft.com/office/drawing/2014/main" xmlns="" id="{67469C11-86B2-490B-B765-16E9A5DB671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08" name="Szövegdoboz 1507">
          <a:extLst>
            <a:ext uri="{FF2B5EF4-FFF2-40B4-BE49-F238E27FC236}">
              <a16:creationId xmlns:a16="http://schemas.microsoft.com/office/drawing/2014/main" xmlns="" id="{1803B62A-43D2-4A94-B8DB-09294125C6B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09" name="Szövegdoboz 1508">
          <a:extLst>
            <a:ext uri="{FF2B5EF4-FFF2-40B4-BE49-F238E27FC236}">
              <a16:creationId xmlns:a16="http://schemas.microsoft.com/office/drawing/2014/main" xmlns="" id="{532EC6EF-B7D7-4A9D-B874-088C5D21617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10" name="Szövegdoboz 1509">
          <a:extLst>
            <a:ext uri="{FF2B5EF4-FFF2-40B4-BE49-F238E27FC236}">
              <a16:creationId xmlns:a16="http://schemas.microsoft.com/office/drawing/2014/main" xmlns="" id="{319E56FD-A43D-44A5-9D34-6AA933F49F3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11" name="Szövegdoboz 1510">
          <a:extLst>
            <a:ext uri="{FF2B5EF4-FFF2-40B4-BE49-F238E27FC236}">
              <a16:creationId xmlns:a16="http://schemas.microsoft.com/office/drawing/2014/main" xmlns="" id="{F9604155-C4C9-4A8A-BA30-02FAEDA9AFB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12" name="Szövegdoboz 1511">
          <a:extLst>
            <a:ext uri="{FF2B5EF4-FFF2-40B4-BE49-F238E27FC236}">
              <a16:creationId xmlns:a16="http://schemas.microsoft.com/office/drawing/2014/main" xmlns="" id="{DC206D26-025A-4173-B07F-2108C9A2705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13" name="Szövegdoboz 1512">
          <a:extLst>
            <a:ext uri="{FF2B5EF4-FFF2-40B4-BE49-F238E27FC236}">
              <a16:creationId xmlns:a16="http://schemas.microsoft.com/office/drawing/2014/main" xmlns="" id="{7340859A-0BE1-471F-8082-E9453155B29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14" name="Szövegdoboz 1513">
          <a:extLst>
            <a:ext uri="{FF2B5EF4-FFF2-40B4-BE49-F238E27FC236}">
              <a16:creationId xmlns:a16="http://schemas.microsoft.com/office/drawing/2014/main" xmlns="" id="{F48FC691-9154-48BF-BCD0-138B3F37EFC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15" name="Szövegdoboz 1514">
          <a:extLst>
            <a:ext uri="{FF2B5EF4-FFF2-40B4-BE49-F238E27FC236}">
              <a16:creationId xmlns:a16="http://schemas.microsoft.com/office/drawing/2014/main" xmlns="" id="{0C8BB545-CFF9-487A-91AB-709C763A9B3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16" name="Szövegdoboz 1515">
          <a:extLst>
            <a:ext uri="{FF2B5EF4-FFF2-40B4-BE49-F238E27FC236}">
              <a16:creationId xmlns:a16="http://schemas.microsoft.com/office/drawing/2014/main" xmlns="" id="{545336ED-3E23-4C6A-91C3-BD4093A7DE7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17" name="Szövegdoboz 1516">
          <a:extLst>
            <a:ext uri="{FF2B5EF4-FFF2-40B4-BE49-F238E27FC236}">
              <a16:creationId xmlns:a16="http://schemas.microsoft.com/office/drawing/2014/main" xmlns="" id="{187965AD-27B3-4172-A95A-47528CE65D4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18" name="Szövegdoboz 1517">
          <a:extLst>
            <a:ext uri="{FF2B5EF4-FFF2-40B4-BE49-F238E27FC236}">
              <a16:creationId xmlns:a16="http://schemas.microsoft.com/office/drawing/2014/main" xmlns="" id="{A8480B9D-5A78-41D3-B5D9-C9B324987844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19" name="Szövegdoboz 1518">
          <a:extLst>
            <a:ext uri="{FF2B5EF4-FFF2-40B4-BE49-F238E27FC236}">
              <a16:creationId xmlns:a16="http://schemas.microsoft.com/office/drawing/2014/main" xmlns="" id="{35E2FEDD-6A49-464D-9A61-C74C802B566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20" name="Szövegdoboz 1519">
          <a:extLst>
            <a:ext uri="{FF2B5EF4-FFF2-40B4-BE49-F238E27FC236}">
              <a16:creationId xmlns:a16="http://schemas.microsoft.com/office/drawing/2014/main" xmlns="" id="{04C4E2F4-4D7E-4B22-A0DA-F811FFA25E24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21" name="Szövegdoboz 1520">
          <a:extLst>
            <a:ext uri="{FF2B5EF4-FFF2-40B4-BE49-F238E27FC236}">
              <a16:creationId xmlns:a16="http://schemas.microsoft.com/office/drawing/2014/main" xmlns="" id="{05F8FE7A-6001-4A45-8950-AE4509DEEB6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22" name="Szövegdoboz 1521">
          <a:extLst>
            <a:ext uri="{FF2B5EF4-FFF2-40B4-BE49-F238E27FC236}">
              <a16:creationId xmlns:a16="http://schemas.microsoft.com/office/drawing/2014/main" xmlns="" id="{8F046860-27CB-4533-A52B-CA5BCBDC61B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23" name="Szövegdoboz 1522">
          <a:extLst>
            <a:ext uri="{FF2B5EF4-FFF2-40B4-BE49-F238E27FC236}">
              <a16:creationId xmlns:a16="http://schemas.microsoft.com/office/drawing/2014/main" xmlns="" id="{7B0BFAEE-AD93-4B34-ADD5-9CF358796BD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24" name="Szövegdoboz 1523">
          <a:extLst>
            <a:ext uri="{FF2B5EF4-FFF2-40B4-BE49-F238E27FC236}">
              <a16:creationId xmlns:a16="http://schemas.microsoft.com/office/drawing/2014/main" xmlns="" id="{A728AF88-D908-42FA-A1B8-0939CC98213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25" name="Szövegdoboz 1524">
          <a:extLst>
            <a:ext uri="{FF2B5EF4-FFF2-40B4-BE49-F238E27FC236}">
              <a16:creationId xmlns:a16="http://schemas.microsoft.com/office/drawing/2014/main" xmlns="" id="{C955C52C-F820-4CB1-9689-248F23D2EE9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26" name="Szövegdoboz 1525">
          <a:extLst>
            <a:ext uri="{FF2B5EF4-FFF2-40B4-BE49-F238E27FC236}">
              <a16:creationId xmlns:a16="http://schemas.microsoft.com/office/drawing/2014/main" xmlns="" id="{9AEDF690-90F1-4F00-A904-9B0C27A35A6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27" name="Szövegdoboz 1526">
          <a:extLst>
            <a:ext uri="{FF2B5EF4-FFF2-40B4-BE49-F238E27FC236}">
              <a16:creationId xmlns:a16="http://schemas.microsoft.com/office/drawing/2014/main" xmlns="" id="{1EE8357F-DB5F-407E-83A1-26D74FB67BC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28" name="Szövegdoboz 1527">
          <a:extLst>
            <a:ext uri="{FF2B5EF4-FFF2-40B4-BE49-F238E27FC236}">
              <a16:creationId xmlns:a16="http://schemas.microsoft.com/office/drawing/2014/main" xmlns="" id="{6AD3BC35-927E-4FE6-B895-81458366750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29" name="Szövegdoboz 1528">
          <a:extLst>
            <a:ext uri="{FF2B5EF4-FFF2-40B4-BE49-F238E27FC236}">
              <a16:creationId xmlns:a16="http://schemas.microsoft.com/office/drawing/2014/main" xmlns="" id="{CCED0F28-2189-4930-82F1-75AAF20376E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30" name="Szövegdoboz 1529">
          <a:extLst>
            <a:ext uri="{FF2B5EF4-FFF2-40B4-BE49-F238E27FC236}">
              <a16:creationId xmlns:a16="http://schemas.microsoft.com/office/drawing/2014/main" xmlns="" id="{5C5B8BB6-E44B-472C-85AC-1A74E0EFB4D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31" name="Szövegdoboz 1530">
          <a:extLst>
            <a:ext uri="{FF2B5EF4-FFF2-40B4-BE49-F238E27FC236}">
              <a16:creationId xmlns:a16="http://schemas.microsoft.com/office/drawing/2014/main" xmlns="" id="{184C8F62-72B0-4A08-9CDD-8B1DC5915F5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32" name="Szövegdoboz 1531">
          <a:extLst>
            <a:ext uri="{FF2B5EF4-FFF2-40B4-BE49-F238E27FC236}">
              <a16:creationId xmlns:a16="http://schemas.microsoft.com/office/drawing/2014/main" xmlns="" id="{04E983FE-E9BC-4FC4-B03D-BF4A01D04C8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33" name="Szövegdoboz 1532">
          <a:extLst>
            <a:ext uri="{FF2B5EF4-FFF2-40B4-BE49-F238E27FC236}">
              <a16:creationId xmlns:a16="http://schemas.microsoft.com/office/drawing/2014/main" xmlns="" id="{99D1D75B-8652-4749-9585-C0FB69BCC7F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34" name="Szövegdoboz 1533">
          <a:extLst>
            <a:ext uri="{FF2B5EF4-FFF2-40B4-BE49-F238E27FC236}">
              <a16:creationId xmlns:a16="http://schemas.microsoft.com/office/drawing/2014/main" xmlns="" id="{1580413D-72C8-4F8A-8393-942E6DC055D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35" name="Szövegdoboz 1534">
          <a:extLst>
            <a:ext uri="{FF2B5EF4-FFF2-40B4-BE49-F238E27FC236}">
              <a16:creationId xmlns:a16="http://schemas.microsoft.com/office/drawing/2014/main" xmlns="" id="{069A59D2-41F1-4C76-B96B-A983DD45160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36" name="Szövegdoboz 1535">
          <a:extLst>
            <a:ext uri="{FF2B5EF4-FFF2-40B4-BE49-F238E27FC236}">
              <a16:creationId xmlns:a16="http://schemas.microsoft.com/office/drawing/2014/main" xmlns="" id="{BDF45AB0-94B1-4860-AC72-B04571A2C1D4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37" name="Szövegdoboz 1536">
          <a:extLst>
            <a:ext uri="{FF2B5EF4-FFF2-40B4-BE49-F238E27FC236}">
              <a16:creationId xmlns:a16="http://schemas.microsoft.com/office/drawing/2014/main" xmlns="" id="{990F16AC-F967-4465-A823-4DAA1DCD97E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38" name="Szövegdoboz 1537">
          <a:extLst>
            <a:ext uri="{FF2B5EF4-FFF2-40B4-BE49-F238E27FC236}">
              <a16:creationId xmlns:a16="http://schemas.microsoft.com/office/drawing/2014/main" xmlns="" id="{BEF1814C-8E84-4D59-BECA-E2164B5BCB5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39" name="Szövegdoboz 1538">
          <a:extLst>
            <a:ext uri="{FF2B5EF4-FFF2-40B4-BE49-F238E27FC236}">
              <a16:creationId xmlns:a16="http://schemas.microsoft.com/office/drawing/2014/main" xmlns="" id="{88F4CE9C-6203-4817-B2C4-7E2D2CF5B61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40" name="Szövegdoboz 1539">
          <a:extLst>
            <a:ext uri="{FF2B5EF4-FFF2-40B4-BE49-F238E27FC236}">
              <a16:creationId xmlns:a16="http://schemas.microsoft.com/office/drawing/2014/main" xmlns="" id="{9BD04470-6DD0-465C-A295-329CB826F5A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41" name="Szövegdoboz 1540">
          <a:extLst>
            <a:ext uri="{FF2B5EF4-FFF2-40B4-BE49-F238E27FC236}">
              <a16:creationId xmlns:a16="http://schemas.microsoft.com/office/drawing/2014/main" xmlns="" id="{40692722-A60F-47A7-BDFE-66041443C38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42" name="Szövegdoboz 1541">
          <a:extLst>
            <a:ext uri="{FF2B5EF4-FFF2-40B4-BE49-F238E27FC236}">
              <a16:creationId xmlns:a16="http://schemas.microsoft.com/office/drawing/2014/main" xmlns="" id="{9CD5669B-7E6E-412F-BD23-DFE55BD14CF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43" name="Szövegdoboz 1542">
          <a:extLst>
            <a:ext uri="{FF2B5EF4-FFF2-40B4-BE49-F238E27FC236}">
              <a16:creationId xmlns:a16="http://schemas.microsoft.com/office/drawing/2014/main" xmlns="" id="{94814314-ADF2-41FD-AF13-B07801959B2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44" name="Szövegdoboz 1543">
          <a:extLst>
            <a:ext uri="{FF2B5EF4-FFF2-40B4-BE49-F238E27FC236}">
              <a16:creationId xmlns:a16="http://schemas.microsoft.com/office/drawing/2014/main" xmlns="" id="{077156D8-CE47-4565-9717-962D84875D2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45" name="Szövegdoboz 1544">
          <a:extLst>
            <a:ext uri="{FF2B5EF4-FFF2-40B4-BE49-F238E27FC236}">
              <a16:creationId xmlns:a16="http://schemas.microsoft.com/office/drawing/2014/main" xmlns="" id="{271BF0F8-5CCD-4BDF-BDDD-309DF1942D6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46" name="Szövegdoboz 1545">
          <a:extLst>
            <a:ext uri="{FF2B5EF4-FFF2-40B4-BE49-F238E27FC236}">
              <a16:creationId xmlns:a16="http://schemas.microsoft.com/office/drawing/2014/main" xmlns="" id="{0D1F76A9-69F2-4D8A-817D-CD8D4458FB2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47" name="Szövegdoboz 1546">
          <a:extLst>
            <a:ext uri="{FF2B5EF4-FFF2-40B4-BE49-F238E27FC236}">
              <a16:creationId xmlns:a16="http://schemas.microsoft.com/office/drawing/2014/main" xmlns="" id="{013BF2B3-1CC2-47A1-95F3-B31BD012FD9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48" name="Szövegdoboz 1547">
          <a:extLst>
            <a:ext uri="{FF2B5EF4-FFF2-40B4-BE49-F238E27FC236}">
              <a16:creationId xmlns:a16="http://schemas.microsoft.com/office/drawing/2014/main" xmlns="" id="{A08BB356-A06D-422D-A31F-97C69EBA8DC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49" name="Szövegdoboz 1548">
          <a:extLst>
            <a:ext uri="{FF2B5EF4-FFF2-40B4-BE49-F238E27FC236}">
              <a16:creationId xmlns:a16="http://schemas.microsoft.com/office/drawing/2014/main" xmlns="" id="{88AC3107-056F-4EC5-81F5-DFBACCEC6F9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50" name="Szövegdoboz 1549">
          <a:extLst>
            <a:ext uri="{FF2B5EF4-FFF2-40B4-BE49-F238E27FC236}">
              <a16:creationId xmlns:a16="http://schemas.microsoft.com/office/drawing/2014/main" xmlns="" id="{55B22993-E091-49A0-9D18-7BF08B2D967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51" name="Szövegdoboz 1550">
          <a:extLst>
            <a:ext uri="{FF2B5EF4-FFF2-40B4-BE49-F238E27FC236}">
              <a16:creationId xmlns:a16="http://schemas.microsoft.com/office/drawing/2014/main" xmlns="" id="{F757E02A-28E7-49A5-B56A-F0BA5DF781B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52" name="Szövegdoboz 1551">
          <a:extLst>
            <a:ext uri="{FF2B5EF4-FFF2-40B4-BE49-F238E27FC236}">
              <a16:creationId xmlns:a16="http://schemas.microsoft.com/office/drawing/2014/main" xmlns="" id="{28B99E49-E8BB-4A70-89B0-9232508C1A8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53" name="Szövegdoboz 1552">
          <a:extLst>
            <a:ext uri="{FF2B5EF4-FFF2-40B4-BE49-F238E27FC236}">
              <a16:creationId xmlns:a16="http://schemas.microsoft.com/office/drawing/2014/main" xmlns="" id="{A124AA2B-FA17-4C7E-BAF5-16FACB8EAC9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54" name="Szövegdoboz 1553">
          <a:extLst>
            <a:ext uri="{FF2B5EF4-FFF2-40B4-BE49-F238E27FC236}">
              <a16:creationId xmlns:a16="http://schemas.microsoft.com/office/drawing/2014/main" xmlns="" id="{85B5F053-0C89-4D45-93CA-1BD468ECF4E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55" name="Szövegdoboz 1554">
          <a:extLst>
            <a:ext uri="{FF2B5EF4-FFF2-40B4-BE49-F238E27FC236}">
              <a16:creationId xmlns:a16="http://schemas.microsoft.com/office/drawing/2014/main" xmlns="" id="{5E5729F8-F1F9-4B7A-A12F-2437D8FF745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56" name="Szövegdoboz 1555">
          <a:extLst>
            <a:ext uri="{FF2B5EF4-FFF2-40B4-BE49-F238E27FC236}">
              <a16:creationId xmlns:a16="http://schemas.microsoft.com/office/drawing/2014/main" xmlns="" id="{DF939BF6-99E6-4E05-9D35-13673ACCB58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57" name="Szövegdoboz 1556">
          <a:extLst>
            <a:ext uri="{FF2B5EF4-FFF2-40B4-BE49-F238E27FC236}">
              <a16:creationId xmlns:a16="http://schemas.microsoft.com/office/drawing/2014/main" xmlns="" id="{1F6F29C3-FB28-4103-9BCD-EE6DEF8AA03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58" name="Szövegdoboz 1557">
          <a:extLst>
            <a:ext uri="{FF2B5EF4-FFF2-40B4-BE49-F238E27FC236}">
              <a16:creationId xmlns:a16="http://schemas.microsoft.com/office/drawing/2014/main" xmlns="" id="{C4CF9A1E-2BDF-41C1-A0C1-2663F223C32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59" name="Szövegdoboz 1558">
          <a:extLst>
            <a:ext uri="{FF2B5EF4-FFF2-40B4-BE49-F238E27FC236}">
              <a16:creationId xmlns:a16="http://schemas.microsoft.com/office/drawing/2014/main" xmlns="" id="{CD04499A-99F1-48F6-BDC1-B4707DFBBEA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60" name="Szövegdoboz 1559">
          <a:extLst>
            <a:ext uri="{FF2B5EF4-FFF2-40B4-BE49-F238E27FC236}">
              <a16:creationId xmlns:a16="http://schemas.microsoft.com/office/drawing/2014/main" xmlns="" id="{ADFF32F5-0621-4743-A8A0-437F759C213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61" name="Szövegdoboz 1560">
          <a:extLst>
            <a:ext uri="{FF2B5EF4-FFF2-40B4-BE49-F238E27FC236}">
              <a16:creationId xmlns:a16="http://schemas.microsoft.com/office/drawing/2014/main" xmlns="" id="{A9AC2C9B-7C49-45D0-A692-9837B83FCDE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62" name="Szövegdoboz 1561">
          <a:extLst>
            <a:ext uri="{FF2B5EF4-FFF2-40B4-BE49-F238E27FC236}">
              <a16:creationId xmlns:a16="http://schemas.microsoft.com/office/drawing/2014/main" xmlns="" id="{59BD2FF0-0E33-4074-8FE3-237BADB0F37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63" name="Szövegdoboz 1562">
          <a:extLst>
            <a:ext uri="{FF2B5EF4-FFF2-40B4-BE49-F238E27FC236}">
              <a16:creationId xmlns:a16="http://schemas.microsoft.com/office/drawing/2014/main" xmlns="" id="{20A2B558-6FAF-48EC-8EEA-19B7107A494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64" name="Szövegdoboz 1563">
          <a:extLst>
            <a:ext uri="{FF2B5EF4-FFF2-40B4-BE49-F238E27FC236}">
              <a16:creationId xmlns:a16="http://schemas.microsoft.com/office/drawing/2014/main" xmlns="" id="{93F807B8-5374-4130-A7F0-80D020A0553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65" name="Szövegdoboz 1564">
          <a:extLst>
            <a:ext uri="{FF2B5EF4-FFF2-40B4-BE49-F238E27FC236}">
              <a16:creationId xmlns:a16="http://schemas.microsoft.com/office/drawing/2014/main" xmlns="" id="{03D29AD5-5D13-427C-98C0-1409AD1FB1B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66" name="Szövegdoboz 1565">
          <a:extLst>
            <a:ext uri="{FF2B5EF4-FFF2-40B4-BE49-F238E27FC236}">
              <a16:creationId xmlns:a16="http://schemas.microsoft.com/office/drawing/2014/main" xmlns="" id="{EEAEBA28-50F8-4797-A67D-DBB92C236EA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67" name="Szövegdoboz 1566">
          <a:extLst>
            <a:ext uri="{FF2B5EF4-FFF2-40B4-BE49-F238E27FC236}">
              <a16:creationId xmlns:a16="http://schemas.microsoft.com/office/drawing/2014/main" xmlns="" id="{6EF0A4C0-5206-4C7A-8BFC-135C30659D2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68" name="Szövegdoboz 1567">
          <a:extLst>
            <a:ext uri="{FF2B5EF4-FFF2-40B4-BE49-F238E27FC236}">
              <a16:creationId xmlns:a16="http://schemas.microsoft.com/office/drawing/2014/main" xmlns="" id="{2D4C2847-2C6A-40D6-A21D-F763053F93D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69" name="Szövegdoboz 1568">
          <a:extLst>
            <a:ext uri="{FF2B5EF4-FFF2-40B4-BE49-F238E27FC236}">
              <a16:creationId xmlns:a16="http://schemas.microsoft.com/office/drawing/2014/main" xmlns="" id="{1DB2290E-1C84-4C1C-8D00-5138F7B37C4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70" name="Szövegdoboz 1569">
          <a:extLst>
            <a:ext uri="{FF2B5EF4-FFF2-40B4-BE49-F238E27FC236}">
              <a16:creationId xmlns:a16="http://schemas.microsoft.com/office/drawing/2014/main" xmlns="" id="{0C36FC41-EF3D-48F2-899A-A9FB87FD09A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571" name="Szövegdoboz 1570">
          <a:extLst>
            <a:ext uri="{FF2B5EF4-FFF2-40B4-BE49-F238E27FC236}">
              <a16:creationId xmlns:a16="http://schemas.microsoft.com/office/drawing/2014/main" xmlns="" id="{22BB2960-0D16-4674-AA64-94B71B08B2A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72" name="Szövegdoboz 1571">
          <a:extLst>
            <a:ext uri="{FF2B5EF4-FFF2-40B4-BE49-F238E27FC236}">
              <a16:creationId xmlns:a16="http://schemas.microsoft.com/office/drawing/2014/main" xmlns="" id="{CDDFEEB8-300F-4C80-8C3B-F40DF827896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73" name="Szövegdoboz 1572">
          <a:extLst>
            <a:ext uri="{FF2B5EF4-FFF2-40B4-BE49-F238E27FC236}">
              <a16:creationId xmlns:a16="http://schemas.microsoft.com/office/drawing/2014/main" xmlns="" id="{1CF5FFCB-B4E6-4F8B-8AD2-2A9AF1D40EF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74" name="Szövegdoboz 1573">
          <a:extLst>
            <a:ext uri="{FF2B5EF4-FFF2-40B4-BE49-F238E27FC236}">
              <a16:creationId xmlns:a16="http://schemas.microsoft.com/office/drawing/2014/main" xmlns="" id="{A4526A71-AFDB-42D9-8911-EF45207A91A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75" name="Szövegdoboz 1574">
          <a:extLst>
            <a:ext uri="{FF2B5EF4-FFF2-40B4-BE49-F238E27FC236}">
              <a16:creationId xmlns:a16="http://schemas.microsoft.com/office/drawing/2014/main" xmlns="" id="{A6253BBC-1C46-4C8A-9B5C-521F75D4733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76" name="Szövegdoboz 1575">
          <a:extLst>
            <a:ext uri="{FF2B5EF4-FFF2-40B4-BE49-F238E27FC236}">
              <a16:creationId xmlns:a16="http://schemas.microsoft.com/office/drawing/2014/main" xmlns="" id="{E039C56A-7AC2-4371-90E5-86FABE286A0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77" name="Szövegdoboz 1576">
          <a:extLst>
            <a:ext uri="{FF2B5EF4-FFF2-40B4-BE49-F238E27FC236}">
              <a16:creationId xmlns:a16="http://schemas.microsoft.com/office/drawing/2014/main" xmlns="" id="{89169BCE-298B-465B-ACC8-ABDC6F7E1D0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78" name="Szövegdoboz 1577">
          <a:extLst>
            <a:ext uri="{FF2B5EF4-FFF2-40B4-BE49-F238E27FC236}">
              <a16:creationId xmlns:a16="http://schemas.microsoft.com/office/drawing/2014/main" xmlns="" id="{B6632DA6-250E-421C-AF6B-172670C10B7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79" name="Szövegdoboz 1578">
          <a:extLst>
            <a:ext uri="{FF2B5EF4-FFF2-40B4-BE49-F238E27FC236}">
              <a16:creationId xmlns:a16="http://schemas.microsoft.com/office/drawing/2014/main" xmlns="" id="{04D014F0-59D0-445F-B746-B7634339F2A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80" name="Szövegdoboz 1579">
          <a:extLst>
            <a:ext uri="{FF2B5EF4-FFF2-40B4-BE49-F238E27FC236}">
              <a16:creationId xmlns:a16="http://schemas.microsoft.com/office/drawing/2014/main" xmlns="" id="{BDFDFF6D-AE8D-48D9-8563-533B0297D8C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81" name="Szövegdoboz 1580">
          <a:extLst>
            <a:ext uri="{FF2B5EF4-FFF2-40B4-BE49-F238E27FC236}">
              <a16:creationId xmlns:a16="http://schemas.microsoft.com/office/drawing/2014/main" xmlns="" id="{B862D540-F51E-4C94-9DDE-C00AC01B8A4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82" name="Szövegdoboz 1581">
          <a:extLst>
            <a:ext uri="{FF2B5EF4-FFF2-40B4-BE49-F238E27FC236}">
              <a16:creationId xmlns:a16="http://schemas.microsoft.com/office/drawing/2014/main" xmlns="" id="{8EE9E554-33E6-42F1-8C31-797205DA56F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83" name="Szövegdoboz 1582">
          <a:extLst>
            <a:ext uri="{FF2B5EF4-FFF2-40B4-BE49-F238E27FC236}">
              <a16:creationId xmlns:a16="http://schemas.microsoft.com/office/drawing/2014/main" xmlns="" id="{CB19F872-3EA6-4F30-99F4-C385D1693F7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84" name="Szövegdoboz 1583">
          <a:extLst>
            <a:ext uri="{FF2B5EF4-FFF2-40B4-BE49-F238E27FC236}">
              <a16:creationId xmlns:a16="http://schemas.microsoft.com/office/drawing/2014/main" xmlns="" id="{3A1A6D97-57DD-493A-AAE2-3298C936F854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85" name="Szövegdoboz 1584">
          <a:extLst>
            <a:ext uri="{FF2B5EF4-FFF2-40B4-BE49-F238E27FC236}">
              <a16:creationId xmlns:a16="http://schemas.microsoft.com/office/drawing/2014/main" xmlns="" id="{0C98213C-C982-4977-BB89-CE3AFEDDADE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86" name="Szövegdoboz 1585">
          <a:extLst>
            <a:ext uri="{FF2B5EF4-FFF2-40B4-BE49-F238E27FC236}">
              <a16:creationId xmlns:a16="http://schemas.microsoft.com/office/drawing/2014/main" xmlns="" id="{888A24E8-2AF6-4687-A735-11F8214D163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87" name="Szövegdoboz 1586">
          <a:extLst>
            <a:ext uri="{FF2B5EF4-FFF2-40B4-BE49-F238E27FC236}">
              <a16:creationId xmlns:a16="http://schemas.microsoft.com/office/drawing/2014/main" xmlns="" id="{F5031A02-5591-44CD-AA75-CAB4048F675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88" name="Szövegdoboz 1587">
          <a:extLst>
            <a:ext uri="{FF2B5EF4-FFF2-40B4-BE49-F238E27FC236}">
              <a16:creationId xmlns:a16="http://schemas.microsoft.com/office/drawing/2014/main" xmlns="" id="{C99C4C44-C406-4C2A-911A-FB28743CB5D4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89" name="Szövegdoboz 1588">
          <a:extLst>
            <a:ext uri="{FF2B5EF4-FFF2-40B4-BE49-F238E27FC236}">
              <a16:creationId xmlns:a16="http://schemas.microsoft.com/office/drawing/2014/main" xmlns="" id="{35009B63-145E-4301-A7F2-ACC781129CE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90" name="Szövegdoboz 1589">
          <a:extLst>
            <a:ext uri="{FF2B5EF4-FFF2-40B4-BE49-F238E27FC236}">
              <a16:creationId xmlns:a16="http://schemas.microsoft.com/office/drawing/2014/main" xmlns="" id="{58014CDB-898F-40B2-A41D-03AEF1311E5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91" name="Szövegdoboz 1590">
          <a:extLst>
            <a:ext uri="{FF2B5EF4-FFF2-40B4-BE49-F238E27FC236}">
              <a16:creationId xmlns:a16="http://schemas.microsoft.com/office/drawing/2014/main" xmlns="" id="{BE715340-6C5E-432F-99D0-E6E461113DB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92" name="Szövegdoboz 1591">
          <a:extLst>
            <a:ext uri="{FF2B5EF4-FFF2-40B4-BE49-F238E27FC236}">
              <a16:creationId xmlns:a16="http://schemas.microsoft.com/office/drawing/2014/main" xmlns="" id="{C10D347D-A141-4FC0-8E0C-7358A4CB653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93" name="Szövegdoboz 1592">
          <a:extLst>
            <a:ext uri="{FF2B5EF4-FFF2-40B4-BE49-F238E27FC236}">
              <a16:creationId xmlns:a16="http://schemas.microsoft.com/office/drawing/2014/main" xmlns="" id="{59C8294B-1403-4470-9C21-E558710D46D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94" name="Szövegdoboz 1593">
          <a:extLst>
            <a:ext uri="{FF2B5EF4-FFF2-40B4-BE49-F238E27FC236}">
              <a16:creationId xmlns:a16="http://schemas.microsoft.com/office/drawing/2014/main" xmlns="" id="{3E17306C-0C83-43FF-8E5D-7495EC28202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95" name="Szövegdoboz 1594">
          <a:extLst>
            <a:ext uri="{FF2B5EF4-FFF2-40B4-BE49-F238E27FC236}">
              <a16:creationId xmlns:a16="http://schemas.microsoft.com/office/drawing/2014/main" xmlns="" id="{60D96144-047F-476B-A493-0F6E1EC52EF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96" name="Szövegdoboz 1595">
          <a:extLst>
            <a:ext uri="{FF2B5EF4-FFF2-40B4-BE49-F238E27FC236}">
              <a16:creationId xmlns:a16="http://schemas.microsoft.com/office/drawing/2014/main" xmlns="" id="{4DBAEE75-756C-40CD-B12C-BAF23EACD96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97" name="Szövegdoboz 1596">
          <a:extLst>
            <a:ext uri="{FF2B5EF4-FFF2-40B4-BE49-F238E27FC236}">
              <a16:creationId xmlns:a16="http://schemas.microsoft.com/office/drawing/2014/main" xmlns="" id="{F58B4AEE-4162-4D38-8A33-8868DE9DB964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98" name="Szövegdoboz 1597">
          <a:extLst>
            <a:ext uri="{FF2B5EF4-FFF2-40B4-BE49-F238E27FC236}">
              <a16:creationId xmlns:a16="http://schemas.microsoft.com/office/drawing/2014/main" xmlns="" id="{04A76577-8F8B-468A-A743-3868B7C23F7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599" name="Szövegdoboz 1598">
          <a:extLst>
            <a:ext uri="{FF2B5EF4-FFF2-40B4-BE49-F238E27FC236}">
              <a16:creationId xmlns:a16="http://schemas.microsoft.com/office/drawing/2014/main" xmlns="" id="{3D871DC2-F2A9-413B-A18C-1F4C9DA7BAC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600" name="Szövegdoboz 1599">
          <a:extLst>
            <a:ext uri="{FF2B5EF4-FFF2-40B4-BE49-F238E27FC236}">
              <a16:creationId xmlns:a16="http://schemas.microsoft.com/office/drawing/2014/main" xmlns="" id="{EA66001C-9430-4C1D-9119-254A57ADD20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601" name="Szövegdoboz 1600">
          <a:extLst>
            <a:ext uri="{FF2B5EF4-FFF2-40B4-BE49-F238E27FC236}">
              <a16:creationId xmlns:a16="http://schemas.microsoft.com/office/drawing/2014/main" xmlns="" id="{9F23209C-75CE-4DA5-8FD8-B4E81797475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602" name="Szövegdoboz 1601">
          <a:extLst>
            <a:ext uri="{FF2B5EF4-FFF2-40B4-BE49-F238E27FC236}">
              <a16:creationId xmlns:a16="http://schemas.microsoft.com/office/drawing/2014/main" xmlns="" id="{57AF6AB7-AE47-46C5-AA16-7D8C83FFB74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603" name="Szövegdoboz 1602">
          <a:extLst>
            <a:ext uri="{FF2B5EF4-FFF2-40B4-BE49-F238E27FC236}">
              <a16:creationId xmlns:a16="http://schemas.microsoft.com/office/drawing/2014/main" xmlns="" id="{BBA46492-2D5B-48FC-8C86-357E82F1B97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604" name="Szövegdoboz 1603">
          <a:extLst>
            <a:ext uri="{FF2B5EF4-FFF2-40B4-BE49-F238E27FC236}">
              <a16:creationId xmlns:a16="http://schemas.microsoft.com/office/drawing/2014/main" xmlns="" id="{4AB671E5-DB59-44DB-8EF6-06759ACCAC7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605" name="Szövegdoboz 1604">
          <a:extLst>
            <a:ext uri="{FF2B5EF4-FFF2-40B4-BE49-F238E27FC236}">
              <a16:creationId xmlns:a16="http://schemas.microsoft.com/office/drawing/2014/main" xmlns="" id="{18D38809-0258-4B57-973F-710C14F671E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606" name="Szövegdoboz 1605">
          <a:extLst>
            <a:ext uri="{FF2B5EF4-FFF2-40B4-BE49-F238E27FC236}">
              <a16:creationId xmlns:a16="http://schemas.microsoft.com/office/drawing/2014/main" xmlns="" id="{75282DB2-5A98-401C-9CAA-A1278658939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607" name="Szövegdoboz 1606">
          <a:extLst>
            <a:ext uri="{FF2B5EF4-FFF2-40B4-BE49-F238E27FC236}">
              <a16:creationId xmlns:a16="http://schemas.microsoft.com/office/drawing/2014/main" xmlns="" id="{1F14DB82-4B05-4D0B-B82E-8B030951DBF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08" name="Szövegdoboz 1607">
          <a:extLst>
            <a:ext uri="{FF2B5EF4-FFF2-40B4-BE49-F238E27FC236}">
              <a16:creationId xmlns:a16="http://schemas.microsoft.com/office/drawing/2014/main" xmlns="" id="{CE3CD802-FE78-449E-9FDC-F7DB54E683E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09" name="Szövegdoboz 1608">
          <a:extLst>
            <a:ext uri="{FF2B5EF4-FFF2-40B4-BE49-F238E27FC236}">
              <a16:creationId xmlns:a16="http://schemas.microsoft.com/office/drawing/2014/main" xmlns="" id="{3D5BA803-1F61-4B55-A7C8-7AA12B42EC7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10" name="Szövegdoboz 1609">
          <a:extLst>
            <a:ext uri="{FF2B5EF4-FFF2-40B4-BE49-F238E27FC236}">
              <a16:creationId xmlns:a16="http://schemas.microsoft.com/office/drawing/2014/main" xmlns="" id="{17044481-0847-425D-AD1A-AA5ECA8A06A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11" name="Szövegdoboz 1610">
          <a:extLst>
            <a:ext uri="{FF2B5EF4-FFF2-40B4-BE49-F238E27FC236}">
              <a16:creationId xmlns:a16="http://schemas.microsoft.com/office/drawing/2014/main" xmlns="" id="{A9876DBA-F3E4-43DA-AD5D-9C581D7E90D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12" name="Szövegdoboz 1611">
          <a:extLst>
            <a:ext uri="{FF2B5EF4-FFF2-40B4-BE49-F238E27FC236}">
              <a16:creationId xmlns:a16="http://schemas.microsoft.com/office/drawing/2014/main" xmlns="" id="{A09DE536-5250-429C-BF6A-134A9E776CD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13" name="Szövegdoboz 1612">
          <a:extLst>
            <a:ext uri="{FF2B5EF4-FFF2-40B4-BE49-F238E27FC236}">
              <a16:creationId xmlns:a16="http://schemas.microsoft.com/office/drawing/2014/main" xmlns="" id="{51A765A3-600F-4060-B514-9DC8572D646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14" name="Szövegdoboz 1613">
          <a:extLst>
            <a:ext uri="{FF2B5EF4-FFF2-40B4-BE49-F238E27FC236}">
              <a16:creationId xmlns:a16="http://schemas.microsoft.com/office/drawing/2014/main" xmlns="" id="{0CD6D6B8-07CB-4801-892A-CD29CE72D71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15" name="Szövegdoboz 1614">
          <a:extLst>
            <a:ext uri="{FF2B5EF4-FFF2-40B4-BE49-F238E27FC236}">
              <a16:creationId xmlns:a16="http://schemas.microsoft.com/office/drawing/2014/main" xmlns="" id="{7ED38A02-E3BB-4F46-9AA8-6956CF16CB6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16" name="Szövegdoboz 1615">
          <a:extLst>
            <a:ext uri="{FF2B5EF4-FFF2-40B4-BE49-F238E27FC236}">
              <a16:creationId xmlns:a16="http://schemas.microsoft.com/office/drawing/2014/main" xmlns="" id="{CC50DD9A-9C31-4873-AB81-75A9A290CFE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17" name="Szövegdoboz 1616">
          <a:extLst>
            <a:ext uri="{FF2B5EF4-FFF2-40B4-BE49-F238E27FC236}">
              <a16:creationId xmlns:a16="http://schemas.microsoft.com/office/drawing/2014/main" xmlns="" id="{3005AF04-40BE-49BF-8499-1D2BF94AA9A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18" name="Szövegdoboz 1617">
          <a:extLst>
            <a:ext uri="{FF2B5EF4-FFF2-40B4-BE49-F238E27FC236}">
              <a16:creationId xmlns:a16="http://schemas.microsoft.com/office/drawing/2014/main" xmlns="" id="{42DEB32F-97E7-49D9-82EB-3CCB59083C4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19" name="Szövegdoboz 1618">
          <a:extLst>
            <a:ext uri="{FF2B5EF4-FFF2-40B4-BE49-F238E27FC236}">
              <a16:creationId xmlns:a16="http://schemas.microsoft.com/office/drawing/2014/main" xmlns="" id="{7F136EB6-35DE-46C2-AAD6-5903EAA45AE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20" name="Szövegdoboz 1619">
          <a:extLst>
            <a:ext uri="{FF2B5EF4-FFF2-40B4-BE49-F238E27FC236}">
              <a16:creationId xmlns:a16="http://schemas.microsoft.com/office/drawing/2014/main" xmlns="" id="{52CECB41-44B5-49F6-948C-40B41F84AF7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21" name="Szövegdoboz 1620">
          <a:extLst>
            <a:ext uri="{FF2B5EF4-FFF2-40B4-BE49-F238E27FC236}">
              <a16:creationId xmlns:a16="http://schemas.microsoft.com/office/drawing/2014/main" xmlns="" id="{1725A16E-1BBA-4C64-8077-735987AA8C5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22" name="Szövegdoboz 1621">
          <a:extLst>
            <a:ext uri="{FF2B5EF4-FFF2-40B4-BE49-F238E27FC236}">
              <a16:creationId xmlns:a16="http://schemas.microsoft.com/office/drawing/2014/main" xmlns="" id="{A670BD25-E9CA-43DE-922B-90B85F9C894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23" name="Szövegdoboz 1622">
          <a:extLst>
            <a:ext uri="{FF2B5EF4-FFF2-40B4-BE49-F238E27FC236}">
              <a16:creationId xmlns:a16="http://schemas.microsoft.com/office/drawing/2014/main" xmlns="" id="{AD4D7E2E-648B-4AE5-8396-8CE3E35DD2B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24" name="Szövegdoboz 1623">
          <a:extLst>
            <a:ext uri="{FF2B5EF4-FFF2-40B4-BE49-F238E27FC236}">
              <a16:creationId xmlns:a16="http://schemas.microsoft.com/office/drawing/2014/main" xmlns="" id="{755F1221-E1D1-4562-B722-0C3E5C0610A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25" name="Szövegdoboz 1624">
          <a:extLst>
            <a:ext uri="{FF2B5EF4-FFF2-40B4-BE49-F238E27FC236}">
              <a16:creationId xmlns:a16="http://schemas.microsoft.com/office/drawing/2014/main" xmlns="" id="{C6725E9B-BF99-4C01-9FB9-F516BD6C03E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26" name="Szövegdoboz 1625">
          <a:extLst>
            <a:ext uri="{FF2B5EF4-FFF2-40B4-BE49-F238E27FC236}">
              <a16:creationId xmlns:a16="http://schemas.microsoft.com/office/drawing/2014/main" xmlns="" id="{08E27076-2F85-4BE0-B737-DF97160478C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27" name="Szövegdoboz 1626">
          <a:extLst>
            <a:ext uri="{FF2B5EF4-FFF2-40B4-BE49-F238E27FC236}">
              <a16:creationId xmlns:a16="http://schemas.microsoft.com/office/drawing/2014/main" xmlns="" id="{ADE198E1-0668-4279-9870-0955FCF69A7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28" name="Szövegdoboz 1627">
          <a:extLst>
            <a:ext uri="{FF2B5EF4-FFF2-40B4-BE49-F238E27FC236}">
              <a16:creationId xmlns:a16="http://schemas.microsoft.com/office/drawing/2014/main" xmlns="" id="{46B2C866-F8A5-48E6-A0DE-C552EA25FD6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29" name="Szövegdoboz 1628">
          <a:extLst>
            <a:ext uri="{FF2B5EF4-FFF2-40B4-BE49-F238E27FC236}">
              <a16:creationId xmlns:a16="http://schemas.microsoft.com/office/drawing/2014/main" xmlns="" id="{1226BC5C-2D99-4C25-81DD-F733B358E5A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30" name="Szövegdoboz 1629">
          <a:extLst>
            <a:ext uri="{FF2B5EF4-FFF2-40B4-BE49-F238E27FC236}">
              <a16:creationId xmlns:a16="http://schemas.microsoft.com/office/drawing/2014/main" xmlns="" id="{D98AC0BD-0975-4EA3-9DD1-21358675AA5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31" name="Szövegdoboz 1630">
          <a:extLst>
            <a:ext uri="{FF2B5EF4-FFF2-40B4-BE49-F238E27FC236}">
              <a16:creationId xmlns:a16="http://schemas.microsoft.com/office/drawing/2014/main" xmlns="" id="{49228E74-D14A-4445-B3E5-188751499A5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32" name="Szövegdoboz 1631">
          <a:extLst>
            <a:ext uri="{FF2B5EF4-FFF2-40B4-BE49-F238E27FC236}">
              <a16:creationId xmlns:a16="http://schemas.microsoft.com/office/drawing/2014/main" xmlns="" id="{FD208C45-A22C-4D44-8CC2-B38D12DEB80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33" name="Szövegdoboz 1632">
          <a:extLst>
            <a:ext uri="{FF2B5EF4-FFF2-40B4-BE49-F238E27FC236}">
              <a16:creationId xmlns:a16="http://schemas.microsoft.com/office/drawing/2014/main" xmlns="" id="{37BF0DD9-62C1-4727-815A-BF31DD691B0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34" name="Szövegdoboz 1633">
          <a:extLst>
            <a:ext uri="{FF2B5EF4-FFF2-40B4-BE49-F238E27FC236}">
              <a16:creationId xmlns:a16="http://schemas.microsoft.com/office/drawing/2014/main" xmlns="" id="{1F45FD3E-F2CB-4E80-B9D7-A7EFD7E4F0A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35" name="Szövegdoboz 1634">
          <a:extLst>
            <a:ext uri="{FF2B5EF4-FFF2-40B4-BE49-F238E27FC236}">
              <a16:creationId xmlns:a16="http://schemas.microsoft.com/office/drawing/2014/main" xmlns="" id="{D83A4F65-CE31-47A4-A96F-A2DE5D9B7E8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36" name="Szövegdoboz 1635">
          <a:extLst>
            <a:ext uri="{FF2B5EF4-FFF2-40B4-BE49-F238E27FC236}">
              <a16:creationId xmlns:a16="http://schemas.microsoft.com/office/drawing/2014/main" xmlns="" id="{5260CB1D-3E61-4650-AD1F-55B17A6BD67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37" name="Szövegdoboz 1636">
          <a:extLst>
            <a:ext uri="{FF2B5EF4-FFF2-40B4-BE49-F238E27FC236}">
              <a16:creationId xmlns:a16="http://schemas.microsoft.com/office/drawing/2014/main" xmlns="" id="{7C640A12-086B-47C7-A70D-5AB49EE4B27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38" name="Szövegdoboz 1637">
          <a:extLst>
            <a:ext uri="{FF2B5EF4-FFF2-40B4-BE49-F238E27FC236}">
              <a16:creationId xmlns:a16="http://schemas.microsoft.com/office/drawing/2014/main" xmlns="" id="{3ED3FE03-29F6-4935-8C36-DC1A26B29DC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39" name="Szövegdoboz 1638">
          <a:extLst>
            <a:ext uri="{FF2B5EF4-FFF2-40B4-BE49-F238E27FC236}">
              <a16:creationId xmlns:a16="http://schemas.microsoft.com/office/drawing/2014/main" xmlns="" id="{5B1DCA48-B770-4377-BD53-7440D9A872C0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40" name="Szövegdoboz 1639">
          <a:extLst>
            <a:ext uri="{FF2B5EF4-FFF2-40B4-BE49-F238E27FC236}">
              <a16:creationId xmlns:a16="http://schemas.microsoft.com/office/drawing/2014/main" xmlns="" id="{073F597B-D6FB-4F39-A407-1095CAAB285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41" name="Szövegdoboz 1640">
          <a:extLst>
            <a:ext uri="{FF2B5EF4-FFF2-40B4-BE49-F238E27FC236}">
              <a16:creationId xmlns:a16="http://schemas.microsoft.com/office/drawing/2014/main" xmlns="" id="{2AFC02D4-5CE4-4524-A1F7-E292F27D960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42" name="Szövegdoboz 1641">
          <a:extLst>
            <a:ext uri="{FF2B5EF4-FFF2-40B4-BE49-F238E27FC236}">
              <a16:creationId xmlns:a16="http://schemas.microsoft.com/office/drawing/2014/main" xmlns="" id="{D7C45BAA-A97F-42FC-9CDB-A864F565144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43" name="Szövegdoboz 1642">
          <a:extLst>
            <a:ext uri="{FF2B5EF4-FFF2-40B4-BE49-F238E27FC236}">
              <a16:creationId xmlns:a16="http://schemas.microsoft.com/office/drawing/2014/main" xmlns="" id="{40C2599A-C149-4102-901A-58AF00F8C00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44" name="Szövegdoboz 1643">
          <a:extLst>
            <a:ext uri="{FF2B5EF4-FFF2-40B4-BE49-F238E27FC236}">
              <a16:creationId xmlns:a16="http://schemas.microsoft.com/office/drawing/2014/main" xmlns="" id="{A766FA3E-6CB0-414D-B169-CAD9865F2D6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45" name="Szövegdoboz 1644">
          <a:extLst>
            <a:ext uri="{FF2B5EF4-FFF2-40B4-BE49-F238E27FC236}">
              <a16:creationId xmlns:a16="http://schemas.microsoft.com/office/drawing/2014/main" xmlns="" id="{B8E4B433-E1A8-4A0E-B7BE-F06F1D069D6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46" name="Szövegdoboz 1645">
          <a:extLst>
            <a:ext uri="{FF2B5EF4-FFF2-40B4-BE49-F238E27FC236}">
              <a16:creationId xmlns:a16="http://schemas.microsoft.com/office/drawing/2014/main" xmlns="" id="{01BD497E-BFC2-457B-8E2C-4F8DD2BAC9A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47" name="Szövegdoboz 1646">
          <a:extLst>
            <a:ext uri="{FF2B5EF4-FFF2-40B4-BE49-F238E27FC236}">
              <a16:creationId xmlns:a16="http://schemas.microsoft.com/office/drawing/2014/main" xmlns="" id="{DA1DFF7A-FE79-41DD-96AA-E31329FB1FD7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48" name="Szövegdoboz 1647">
          <a:extLst>
            <a:ext uri="{FF2B5EF4-FFF2-40B4-BE49-F238E27FC236}">
              <a16:creationId xmlns:a16="http://schemas.microsoft.com/office/drawing/2014/main" xmlns="" id="{7BD84C23-EFCA-451F-87F3-6A3E823ACB5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49" name="Szövegdoboz 1648">
          <a:extLst>
            <a:ext uri="{FF2B5EF4-FFF2-40B4-BE49-F238E27FC236}">
              <a16:creationId xmlns:a16="http://schemas.microsoft.com/office/drawing/2014/main" xmlns="" id="{6AFF2CFF-C246-4337-99DE-125C45E3192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50" name="Szövegdoboz 1649">
          <a:extLst>
            <a:ext uri="{FF2B5EF4-FFF2-40B4-BE49-F238E27FC236}">
              <a16:creationId xmlns:a16="http://schemas.microsoft.com/office/drawing/2014/main" xmlns="" id="{0EAB4877-F361-4039-8260-DE3B5EF39F0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51" name="Szövegdoboz 1650">
          <a:extLst>
            <a:ext uri="{FF2B5EF4-FFF2-40B4-BE49-F238E27FC236}">
              <a16:creationId xmlns:a16="http://schemas.microsoft.com/office/drawing/2014/main" xmlns="" id="{73B1E473-A562-4BC3-950D-12159D7C063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52" name="Szövegdoboz 1651">
          <a:extLst>
            <a:ext uri="{FF2B5EF4-FFF2-40B4-BE49-F238E27FC236}">
              <a16:creationId xmlns:a16="http://schemas.microsoft.com/office/drawing/2014/main" xmlns="" id="{A0F35F5C-3CF7-4688-BE95-94EC7DD7613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53" name="Szövegdoboz 1652">
          <a:extLst>
            <a:ext uri="{FF2B5EF4-FFF2-40B4-BE49-F238E27FC236}">
              <a16:creationId xmlns:a16="http://schemas.microsoft.com/office/drawing/2014/main" xmlns="" id="{503BB570-0A93-4C7C-9241-871761E73A9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54" name="Szövegdoboz 1653">
          <a:extLst>
            <a:ext uri="{FF2B5EF4-FFF2-40B4-BE49-F238E27FC236}">
              <a16:creationId xmlns:a16="http://schemas.microsoft.com/office/drawing/2014/main" xmlns="" id="{763F59E9-2BA7-4BBA-8ABA-4B6B6679425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55" name="Szövegdoboz 1654">
          <a:extLst>
            <a:ext uri="{FF2B5EF4-FFF2-40B4-BE49-F238E27FC236}">
              <a16:creationId xmlns:a16="http://schemas.microsoft.com/office/drawing/2014/main" xmlns="" id="{CFDC9AA2-8BBD-47EC-9F7F-4540C2B9223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56" name="Szövegdoboz 1655">
          <a:extLst>
            <a:ext uri="{FF2B5EF4-FFF2-40B4-BE49-F238E27FC236}">
              <a16:creationId xmlns:a16="http://schemas.microsoft.com/office/drawing/2014/main" xmlns="" id="{DC56C303-DF02-4B8E-9F3A-7AD364D4CAC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57" name="Szövegdoboz 1656">
          <a:extLst>
            <a:ext uri="{FF2B5EF4-FFF2-40B4-BE49-F238E27FC236}">
              <a16:creationId xmlns:a16="http://schemas.microsoft.com/office/drawing/2014/main" xmlns="" id="{372D554E-DDEF-40D9-8B98-E9F876A224E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58" name="Szövegdoboz 1657">
          <a:extLst>
            <a:ext uri="{FF2B5EF4-FFF2-40B4-BE49-F238E27FC236}">
              <a16:creationId xmlns:a16="http://schemas.microsoft.com/office/drawing/2014/main" xmlns="" id="{858C8F8C-7A78-4759-B0AE-54456E5B82F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59" name="Szövegdoboz 1658">
          <a:extLst>
            <a:ext uri="{FF2B5EF4-FFF2-40B4-BE49-F238E27FC236}">
              <a16:creationId xmlns:a16="http://schemas.microsoft.com/office/drawing/2014/main" xmlns="" id="{EEF00ED9-C172-4E03-B8AD-A1339D9642E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60" name="Szövegdoboz 1659">
          <a:extLst>
            <a:ext uri="{FF2B5EF4-FFF2-40B4-BE49-F238E27FC236}">
              <a16:creationId xmlns:a16="http://schemas.microsoft.com/office/drawing/2014/main" xmlns="" id="{0E000036-A5DF-4556-B143-5D61BE051BE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61" name="Szövegdoboz 1660">
          <a:extLst>
            <a:ext uri="{FF2B5EF4-FFF2-40B4-BE49-F238E27FC236}">
              <a16:creationId xmlns:a16="http://schemas.microsoft.com/office/drawing/2014/main" xmlns="" id="{97F201C6-2845-42B0-9FEA-3CDF5EC4853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62" name="Szövegdoboz 1661">
          <a:extLst>
            <a:ext uri="{FF2B5EF4-FFF2-40B4-BE49-F238E27FC236}">
              <a16:creationId xmlns:a16="http://schemas.microsoft.com/office/drawing/2014/main" xmlns="" id="{0D74C602-867D-437B-BCF9-1F7633E126B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63" name="Szövegdoboz 1662">
          <a:extLst>
            <a:ext uri="{FF2B5EF4-FFF2-40B4-BE49-F238E27FC236}">
              <a16:creationId xmlns:a16="http://schemas.microsoft.com/office/drawing/2014/main" xmlns="" id="{F5C91F56-A823-498F-BD07-8F90E2A701B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64" name="Szövegdoboz 1663">
          <a:extLst>
            <a:ext uri="{FF2B5EF4-FFF2-40B4-BE49-F238E27FC236}">
              <a16:creationId xmlns:a16="http://schemas.microsoft.com/office/drawing/2014/main" xmlns="" id="{E50B2814-33CC-4CC3-AAB6-A30B098F410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65" name="Szövegdoboz 1664">
          <a:extLst>
            <a:ext uri="{FF2B5EF4-FFF2-40B4-BE49-F238E27FC236}">
              <a16:creationId xmlns:a16="http://schemas.microsoft.com/office/drawing/2014/main" xmlns="" id="{2B1CD57B-3A61-463C-A208-E9D5C658292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66" name="Szövegdoboz 1665">
          <a:extLst>
            <a:ext uri="{FF2B5EF4-FFF2-40B4-BE49-F238E27FC236}">
              <a16:creationId xmlns:a16="http://schemas.microsoft.com/office/drawing/2014/main" xmlns="" id="{885F8009-167C-48F0-8ABE-E637A1C79B2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67" name="Szövegdoboz 1666">
          <a:extLst>
            <a:ext uri="{FF2B5EF4-FFF2-40B4-BE49-F238E27FC236}">
              <a16:creationId xmlns:a16="http://schemas.microsoft.com/office/drawing/2014/main" xmlns="" id="{A69F95FA-3341-489A-8F50-3BE3D331AE8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68" name="Szövegdoboz 1667">
          <a:extLst>
            <a:ext uri="{FF2B5EF4-FFF2-40B4-BE49-F238E27FC236}">
              <a16:creationId xmlns:a16="http://schemas.microsoft.com/office/drawing/2014/main" xmlns="" id="{4BED8789-FB49-4E09-89F8-01C6774E3C4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69" name="Szövegdoboz 1668">
          <a:extLst>
            <a:ext uri="{FF2B5EF4-FFF2-40B4-BE49-F238E27FC236}">
              <a16:creationId xmlns:a16="http://schemas.microsoft.com/office/drawing/2014/main" xmlns="" id="{6272CD60-6DC5-466D-81CE-D3EF0000199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70" name="Szövegdoboz 1669">
          <a:extLst>
            <a:ext uri="{FF2B5EF4-FFF2-40B4-BE49-F238E27FC236}">
              <a16:creationId xmlns:a16="http://schemas.microsoft.com/office/drawing/2014/main" xmlns="" id="{9F48C2A7-3A10-4647-B05C-9C7ECB8723D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71" name="Szövegdoboz 1670">
          <a:extLst>
            <a:ext uri="{FF2B5EF4-FFF2-40B4-BE49-F238E27FC236}">
              <a16:creationId xmlns:a16="http://schemas.microsoft.com/office/drawing/2014/main" xmlns="" id="{38509013-7607-4937-B489-3A895DD7258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72" name="Szövegdoboz 1671">
          <a:extLst>
            <a:ext uri="{FF2B5EF4-FFF2-40B4-BE49-F238E27FC236}">
              <a16:creationId xmlns:a16="http://schemas.microsoft.com/office/drawing/2014/main" xmlns="" id="{38D7A587-2E31-4229-B060-1801E185F8F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73" name="Szövegdoboz 1672">
          <a:extLst>
            <a:ext uri="{FF2B5EF4-FFF2-40B4-BE49-F238E27FC236}">
              <a16:creationId xmlns:a16="http://schemas.microsoft.com/office/drawing/2014/main" xmlns="" id="{462D0092-1D5B-47A5-925B-1CF33ECF4FB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74" name="Szövegdoboz 1673">
          <a:extLst>
            <a:ext uri="{FF2B5EF4-FFF2-40B4-BE49-F238E27FC236}">
              <a16:creationId xmlns:a16="http://schemas.microsoft.com/office/drawing/2014/main" xmlns="" id="{7D896A0A-9539-4E8C-BE47-B41B6D91BD2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75" name="Szövegdoboz 1674">
          <a:extLst>
            <a:ext uri="{FF2B5EF4-FFF2-40B4-BE49-F238E27FC236}">
              <a16:creationId xmlns:a16="http://schemas.microsoft.com/office/drawing/2014/main" xmlns="" id="{073E8F53-B13E-4586-852B-3334BC7DED1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76" name="Szövegdoboz 1675">
          <a:extLst>
            <a:ext uri="{FF2B5EF4-FFF2-40B4-BE49-F238E27FC236}">
              <a16:creationId xmlns:a16="http://schemas.microsoft.com/office/drawing/2014/main" xmlns="" id="{AB951C51-5BFC-4181-8124-555CC7E7151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77" name="Szövegdoboz 1676">
          <a:extLst>
            <a:ext uri="{FF2B5EF4-FFF2-40B4-BE49-F238E27FC236}">
              <a16:creationId xmlns:a16="http://schemas.microsoft.com/office/drawing/2014/main" xmlns="" id="{66D106CE-5A5D-4492-86D2-DFFF1F4BE5A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78" name="Szövegdoboz 1677">
          <a:extLst>
            <a:ext uri="{FF2B5EF4-FFF2-40B4-BE49-F238E27FC236}">
              <a16:creationId xmlns:a16="http://schemas.microsoft.com/office/drawing/2014/main" xmlns="" id="{67D2C402-113A-44DA-BB08-8036D7213F8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79" name="Szövegdoboz 1678">
          <a:extLst>
            <a:ext uri="{FF2B5EF4-FFF2-40B4-BE49-F238E27FC236}">
              <a16:creationId xmlns:a16="http://schemas.microsoft.com/office/drawing/2014/main" xmlns="" id="{05E28B75-ADFD-45F0-AA73-8F25C12F06D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80" name="Szövegdoboz 1679">
          <a:extLst>
            <a:ext uri="{FF2B5EF4-FFF2-40B4-BE49-F238E27FC236}">
              <a16:creationId xmlns:a16="http://schemas.microsoft.com/office/drawing/2014/main" xmlns="" id="{D1156946-0CE4-49EB-9301-DF5138E6167D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81" name="Szövegdoboz 1680">
          <a:extLst>
            <a:ext uri="{FF2B5EF4-FFF2-40B4-BE49-F238E27FC236}">
              <a16:creationId xmlns:a16="http://schemas.microsoft.com/office/drawing/2014/main" xmlns="" id="{AB394FE2-66B0-4E10-AFDE-4C9975B9BA5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82" name="Szövegdoboz 1681">
          <a:extLst>
            <a:ext uri="{FF2B5EF4-FFF2-40B4-BE49-F238E27FC236}">
              <a16:creationId xmlns:a16="http://schemas.microsoft.com/office/drawing/2014/main" xmlns="" id="{4D404D17-FD92-41E5-B0EB-4F374F00D65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83" name="Szövegdoboz 1682">
          <a:extLst>
            <a:ext uri="{FF2B5EF4-FFF2-40B4-BE49-F238E27FC236}">
              <a16:creationId xmlns:a16="http://schemas.microsoft.com/office/drawing/2014/main" xmlns="" id="{B42A7FAE-9B37-454A-871E-C2BB113ABB2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84" name="Szövegdoboz 1683">
          <a:extLst>
            <a:ext uri="{FF2B5EF4-FFF2-40B4-BE49-F238E27FC236}">
              <a16:creationId xmlns:a16="http://schemas.microsoft.com/office/drawing/2014/main" xmlns="" id="{231E1780-6BB5-4D9E-92DB-E55F53FAD06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85" name="Szövegdoboz 1684">
          <a:extLst>
            <a:ext uri="{FF2B5EF4-FFF2-40B4-BE49-F238E27FC236}">
              <a16:creationId xmlns:a16="http://schemas.microsoft.com/office/drawing/2014/main" xmlns="" id="{5D0D6B89-AA40-4325-A767-3CF472B4F3F4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86" name="Szövegdoboz 1685">
          <a:extLst>
            <a:ext uri="{FF2B5EF4-FFF2-40B4-BE49-F238E27FC236}">
              <a16:creationId xmlns:a16="http://schemas.microsoft.com/office/drawing/2014/main" xmlns="" id="{8D80D606-5463-4F2E-B5CD-DA90374D242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87" name="Szövegdoboz 1686">
          <a:extLst>
            <a:ext uri="{FF2B5EF4-FFF2-40B4-BE49-F238E27FC236}">
              <a16:creationId xmlns:a16="http://schemas.microsoft.com/office/drawing/2014/main" xmlns="" id="{74A0D877-075B-4027-87A5-C7DB5DD97CF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88" name="Szövegdoboz 1687">
          <a:extLst>
            <a:ext uri="{FF2B5EF4-FFF2-40B4-BE49-F238E27FC236}">
              <a16:creationId xmlns:a16="http://schemas.microsoft.com/office/drawing/2014/main" xmlns="" id="{9E15A87E-F46F-4AE4-B7EE-889312B3083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89" name="Szövegdoboz 1688">
          <a:extLst>
            <a:ext uri="{FF2B5EF4-FFF2-40B4-BE49-F238E27FC236}">
              <a16:creationId xmlns:a16="http://schemas.microsoft.com/office/drawing/2014/main" xmlns="" id="{CA4F1ECD-4BAB-4FA3-A566-26CAB8C841F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90" name="Szövegdoboz 1689">
          <a:extLst>
            <a:ext uri="{FF2B5EF4-FFF2-40B4-BE49-F238E27FC236}">
              <a16:creationId xmlns:a16="http://schemas.microsoft.com/office/drawing/2014/main" xmlns="" id="{84BEABA0-76D9-4829-933E-A033FD48E9F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91" name="Szövegdoboz 1690">
          <a:extLst>
            <a:ext uri="{FF2B5EF4-FFF2-40B4-BE49-F238E27FC236}">
              <a16:creationId xmlns:a16="http://schemas.microsoft.com/office/drawing/2014/main" xmlns="" id="{01F206B6-44D8-4BB2-B4D7-EA674ACB454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92" name="Szövegdoboz 1691">
          <a:extLst>
            <a:ext uri="{FF2B5EF4-FFF2-40B4-BE49-F238E27FC236}">
              <a16:creationId xmlns:a16="http://schemas.microsoft.com/office/drawing/2014/main" xmlns="" id="{07EC43E2-1876-4404-BFD8-DB18A23C8B14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93" name="Szövegdoboz 1692">
          <a:extLst>
            <a:ext uri="{FF2B5EF4-FFF2-40B4-BE49-F238E27FC236}">
              <a16:creationId xmlns:a16="http://schemas.microsoft.com/office/drawing/2014/main" xmlns="" id="{E489A01E-1FB2-4408-A992-138A7135A3B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94" name="Szövegdoboz 1693">
          <a:extLst>
            <a:ext uri="{FF2B5EF4-FFF2-40B4-BE49-F238E27FC236}">
              <a16:creationId xmlns:a16="http://schemas.microsoft.com/office/drawing/2014/main" xmlns="" id="{A1ECD4D5-CA50-47CB-94ED-043E88BB8702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695" name="Szövegdoboz 1694">
          <a:extLst>
            <a:ext uri="{FF2B5EF4-FFF2-40B4-BE49-F238E27FC236}">
              <a16:creationId xmlns:a16="http://schemas.microsoft.com/office/drawing/2014/main" xmlns="" id="{77D161CF-AF83-47DF-A050-0BB767C6415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6" name="Szövegdoboz 1695">
          <a:extLst>
            <a:ext uri="{FF2B5EF4-FFF2-40B4-BE49-F238E27FC236}">
              <a16:creationId xmlns:a16="http://schemas.microsoft.com/office/drawing/2014/main" xmlns="" id="{C37FF851-E540-45FD-99F4-C1BBD5204D9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7" name="Szövegdoboz 1696">
          <a:extLst>
            <a:ext uri="{FF2B5EF4-FFF2-40B4-BE49-F238E27FC236}">
              <a16:creationId xmlns:a16="http://schemas.microsoft.com/office/drawing/2014/main" xmlns="" id="{5A419F26-D489-4561-B322-FDFD7CF81D5B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8" name="Szövegdoboz 1697">
          <a:extLst>
            <a:ext uri="{FF2B5EF4-FFF2-40B4-BE49-F238E27FC236}">
              <a16:creationId xmlns:a16="http://schemas.microsoft.com/office/drawing/2014/main" xmlns="" id="{39179B84-5EAB-44E3-A38E-39F2D7B454C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9" name="Szövegdoboz 1698">
          <a:extLst>
            <a:ext uri="{FF2B5EF4-FFF2-40B4-BE49-F238E27FC236}">
              <a16:creationId xmlns:a16="http://schemas.microsoft.com/office/drawing/2014/main" xmlns="" id="{CF1D56FB-9883-4110-BC0B-A1CFC024B68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00" name="Szövegdoboz 1699">
          <a:extLst>
            <a:ext uri="{FF2B5EF4-FFF2-40B4-BE49-F238E27FC236}">
              <a16:creationId xmlns:a16="http://schemas.microsoft.com/office/drawing/2014/main" xmlns="" id="{5CBD1A7E-BBB9-4A3F-B25F-7BC27CC3D4C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01" name="Szövegdoboz 1700">
          <a:extLst>
            <a:ext uri="{FF2B5EF4-FFF2-40B4-BE49-F238E27FC236}">
              <a16:creationId xmlns:a16="http://schemas.microsoft.com/office/drawing/2014/main" xmlns="" id="{4316B506-0631-440C-95B8-3245F4717962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02" name="Szövegdoboz 1701">
          <a:extLst>
            <a:ext uri="{FF2B5EF4-FFF2-40B4-BE49-F238E27FC236}">
              <a16:creationId xmlns:a16="http://schemas.microsoft.com/office/drawing/2014/main" xmlns="" id="{61C3AC45-59F7-46F2-9A8A-28B7A26EBF88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03" name="Szövegdoboz 1702">
          <a:extLst>
            <a:ext uri="{FF2B5EF4-FFF2-40B4-BE49-F238E27FC236}">
              <a16:creationId xmlns:a16="http://schemas.microsoft.com/office/drawing/2014/main" xmlns="" id="{5B1D6883-5D62-4E78-8AD4-F1F2D9E8549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04" name="Szövegdoboz 1703">
          <a:extLst>
            <a:ext uri="{FF2B5EF4-FFF2-40B4-BE49-F238E27FC236}">
              <a16:creationId xmlns:a16="http://schemas.microsoft.com/office/drawing/2014/main" xmlns="" id="{BA828780-98A8-47E3-947B-461756FE764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05" name="Szövegdoboz 1704">
          <a:extLst>
            <a:ext uri="{FF2B5EF4-FFF2-40B4-BE49-F238E27FC236}">
              <a16:creationId xmlns:a16="http://schemas.microsoft.com/office/drawing/2014/main" xmlns="" id="{9AA85678-4DEE-48D7-B867-B6F3AB044B4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06" name="Szövegdoboz 1705">
          <a:extLst>
            <a:ext uri="{FF2B5EF4-FFF2-40B4-BE49-F238E27FC236}">
              <a16:creationId xmlns:a16="http://schemas.microsoft.com/office/drawing/2014/main" xmlns="" id="{ACDC4FCD-C328-4E9F-945B-8131936A9D7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07" name="Szövegdoboz 1706">
          <a:extLst>
            <a:ext uri="{FF2B5EF4-FFF2-40B4-BE49-F238E27FC236}">
              <a16:creationId xmlns:a16="http://schemas.microsoft.com/office/drawing/2014/main" xmlns="" id="{38DAE2F2-5959-4436-A094-30613C14C153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08" name="Szövegdoboz 1707">
          <a:extLst>
            <a:ext uri="{FF2B5EF4-FFF2-40B4-BE49-F238E27FC236}">
              <a16:creationId xmlns:a16="http://schemas.microsoft.com/office/drawing/2014/main" xmlns="" id="{979B3BC2-6CA7-4E96-9C87-374A748BAE6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09" name="Szövegdoboz 1708">
          <a:extLst>
            <a:ext uri="{FF2B5EF4-FFF2-40B4-BE49-F238E27FC236}">
              <a16:creationId xmlns:a16="http://schemas.microsoft.com/office/drawing/2014/main" xmlns="" id="{C9E12F75-8260-47AC-912F-73C951ADB91D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10" name="Szövegdoboz 1709">
          <a:extLst>
            <a:ext uri="{FF2B5EF4-FFF2-40B4-BE49-F238E27FC236}">
              <a16:creationId xmlns:a16="http://schemas.microsoft.com/office/drawing/2014/main" xmlns="" id="{17C44B1F-DC09-4D7C-BFA3-71A775E2C96A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11" name="Szövegdoboz 1710">
          <a:extLst>
            <a:ext uri="{FF2B5EF4-FFF2-40B4-BE49-F238E27FC236}">
              <a16:creationId xmlns:a16="http://schemas.microsoft.com/office/drawing/2014/main" xmlns="" id="{E4304300-C43A-44A7-BF9F-A5D0F53E5655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12" name="Szövegdoboz 1711">
          <a:extLst>
            <a:ext uri="{FF2B5EF4-FFF2-40B4-BE49-F238E27FC236}">
              <a16:creationId xmlns:a16="http://schemas.microsoft.com/office/drawing/2014/main" xmlns="" id="{58E6D311-0DB3-4C20-B0C2-FF3477ED7D9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13" name="Szövegdoboz 1712">
          <a:extLst>
            <a:ext uri="{FF2B5EF4-FFF2-40B4-BE49-F238E27FC236}">
              <a16:creationId xmlns:a16="http://schemas.microsoft.com/office/drawing/2014/main" xmlns="" id="{0B16247B-3122-4F83-9B12-112D6CD0D0AF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14" name="Szövegdoboz 1713">
          <a:extLst>
            <a:ext uri="{FF2B5EF4-FFF2-40B4-BE49-F238E27FC236}">
              <a16:creationId xmlns:a16="http://schemas.microsoft.com/office/drawing/2014/main" xmlns="" id="{6E87B474-5D36-4D08-B35B-5ECF061BAA4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15" name="Szövegdoboz 1714">
          <a:extLst>
            <a:ext uri="{FF2B5EF4-FFF2-40B4-BE49-F238E27FC236}">
              <a16:creationId xmlns:a16="http://schemas.microsoft.com/office/drawing/2014/main" xmlns="" id="{8DA2E2BE-46B2-40A3-A5BA-123A2267000C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16" name="Szövegdoboz 1715">
          <a:extLst>
            <a:ext uri="{FF2B5EF4-FFF2-40B4-BE49-F238E27FC236}">
              <a16:creationId xmlns:a16="http://schemas.microsoft.com/office/drawing/2014/main" xmlns="" id="{72E43AB7-7BD0-4242-B0CD-A95C9FD7D189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17" name="Szövegdoboz 1716">
          <a:extLst>
            <a:ext uri="{FF2B5EF4-FFF2-40B4-BE49-F238E27FC236}">
              <a16:creationId xmlns:a16="http://schemas.microsoft.com/office/drawing/2014/main" xmlns="" id="{B8EFAED3-7CB7-430B-9BC7-3BD91253C1B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18" name="Szövegdoboz 1717">
          <a:extLst>
            <a:ext uri="{FF2B5EF4-FFF2-40B4-BE49-F238E27FC236}">
              <a16:creationId xmlns:a16="http://schemas.microsoft.com/office/drawing/2014/main" xmlns="" id="{265F8CC1-6DF2-4EF2-8818-3A9E37D250B6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19" name="Szövegdoboz 1718">
          <a:extLst>
            <a:ext uri="{FF2B5EF4-FFF2-40B4-BE49-F238E27FC236}">
              <a16:creationId xmlns:a16="http://schemas.microsoft.com/office/drawing/2014/main" xmlns="" id="{C08EDA8F-B9B8-4198-BAD3-40547A132461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20" name="Szövegdoboz 1719">
          <a:extLst>
            <a:ext uri="{FF2B5EF4-FFF2-40B4-BE49-F238E27FC236}">
              <a16:creationId xmlns:a16="http://schemas.microsoft.com/office/drawing/2014/main" xmlns="" id="{F287656A-6456-43D9-BFF6-134CCB40F6DE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21" name="Szövegdoboz 1720">
          <a:extLst>
            <a:ext uri="{FF2B5EF4-FFF2-40B4-BE49-F238E27FC236}">
              <a16:creationId xmlns:a16="http://schemas.microsoft.com/office/drawing/2014/main" xmlns="" id="{BF0C1D08-9B89-453B-A6FC-A41777FFD2C4}"/>
            </a:ext>
          </a:extLst>
        </xdr:cNvPr>
        <xdr:cNvSpPr txBox="1"/>
      </xdr:nvSpPr>
      <xdr:spPr>
        <a:xfrm>
          <a:off x="6648450" y="157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22" name="Szövegdoboz 1721">
          <a:extLst>
            <a:ext uri="{FF2B5EF4-FFF2-40B4-BE49-F238E27FC236}">
              <a16:creationId xmlns:a16="http://schemas.microsoft.com/office/drawing/2014/main" xmlns="" id="{154733FD-AEA4-4FDF-9FD4-FF873A8C5C8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23" name="Szövegdoboz 1722">
          <a:extLst>
            <a:ext uri="{FF2B5EF4-FFF2-40B4-BE49-F238E27FC236}">
              <a16:creationId xmlns:a16="http://schemas.microsoft.com/office/drawing/2014/main" xmlns="" id="{2313AD35-38E2-4261-BB4D-30D6E677D26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24" name="Szövegdoboz 1723">
          <a:extLst>
            <a:ext uri="{FF2B5EF4-FFF2-40B4-BE49-F238E27FC236}">
              <a16:creationId xmlns:a16="http://schemas.microsoft.com/office/drawing/2014/main" xmlns="" id="{ABA10972-5AF0-4D22-B6C6-92425B88252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25" name="Szövegdoboz 1724">
          <a:extLst>
            <a:ext uri="{FF2B5EF4-FFF2-40B4-BE49-F238E27FC236}">
              <a16:creationId xmlns:a16="http://schemas.microsoft.com/office/drawing/2014/main" xmlns="" id="{F6DA6116-6C57-44D2-8340-0AF524EA1B7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26" name="Szövegdoboz 1725">
          <a:extLst>
            <a:ext uri="{FF2B5EF4-FFF2-40B4-BE49-F238E27FC236}">
              <a16:creationId xmlns:a16="http://schemas.microsoft.com/office/drawing/2014/main" xmlns="" id="{FF28ADAB-6446-4CD5-8503-B098D234A14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27" name="Szövegdoboz 1726">
          <a:extLst>
            <a:ext uri="{FF2B5EF4-FFF2-40B4-BE49-F238E27FC236}">
              <a16:creationId xmlns:a16="http://schemas.microsoft.com/office/drawing/2014/main" xmlns="" id="{7D3C7398-2B2A-4279-A3C8-13991F21B30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28" name="Szövegdoboz 1727">
          <a:extLst>
            <a:ext uri="{FF2B5EF4-FFF2-40B4-BE49-F238E27FC236}">
              <a16:creationId xmlns:a16="http://schemas.microsoft.com/office/drawing/2014/main" xmlns="" id="{6831C2DC-146D-459F-B0E2-79E9F980194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29" name="Szövegdoboz 1728">
          <a:extLst>
            <a:ext uri="{FF2B5EF4-FFF2-40B4-BE49-F238E27FC236}">
              <a16:creationId xmlns:a16="http://schemas.microsoft.com/office/drawing/2014/main" xmlns="" id="{377CB6D5-8141-4CBC-902E-91A1B604EDF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30" name="Szövegdoboz 1729">
          <a:extLst>
            <a:ext uri="{FF2B5EF4-FFF2-40B4-BE49-F238E27FC236}">
              <a16:creationId xmlns:a16="http://schemas.microsoft.com/office/drawing/2014/main" xmlns="" id="{607F16D6-E94D-4364-BADC-843CC4A3B56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31" name="Szövegdoboz 1730">
          <a:extLst>
            <a:ext uri="{FF2B5EF4-FFF2-40B4-BE49-F238E27FC236}">
              <a16:creationId xmlns:a16="http://schemas.microsoft.com/office/drawing/2014/main" xmlns="" id="{F202DAB9-6EA5-4F87-A411-D25800D4D26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32" name="Szövegdoboz 1731">
          <a:extLst>
            <a:ext uri="{FF2B5EF4-FFF2-40B4-BE49-F238E27FC236}">
              <a16:creationId xmlns:a16="http://schemas.microsoft.com/office/drawing/2014/main" xmlns="" id="{1DE3197F-64EB-48DF-BEBE-FCBF9017EA7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33" name="Szövegdoboz 1732">
          <a:extLst>
            <a:ext uri="{FF2B5EF4-FFF2-40B4-BE49-F238E27FC236}">
              <a16:creationId xmlns:a16="http://schemas.microsoft.com/office/drawing/2014/main" xmlns="" id="{4430DD4D-1253-452A-B432-67003D86507E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34" name="Szövegdoboz 1733">
          <a:extLst>
            <a:ext uri="{FF2B5EF4-FFF2-40B4-BE49-F238E27FC236}">
              <a16:creationId xmlns:a16="http://schemas.microsoft.com/office/drawing/2014/main" xmlns="" id="{EBD2AF73-EF51-43E4-8B41-75881734C34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35" name="Szövegdoboz 1734">
          <a:extLst>
            <a:ext uri="{FF2B5EF4-FFF2-40B4-BE49-F238E27FC236}">
              <a16:creationId xmlns:a16="http://schemas.microsoft.com/office/drawing/2014/main" xmlns="" id="{7E42214C-FE54-496B-A6D6-F49D5B0DDDA4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36" name="Szövegdoboz 1735">
          <a:extLst>
            <a:ext uri="{FF2B5EF4-FFF2-40B4-BE49-F238E27FC236}">
              <a16:creationId xmlns:a16="http://schemas.microsoft.com/office/drawing/2014/main" xmlns="" id="{F8DE6CD3-D7F4-49C8-A952-026317C90F7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37" name="Szövegdoboz 1736">
          <a:extLst>
            <a:ext uri="{FF2B5EF4-FFF2-40B4-BE49-F238E27FC236}">
              <a16:creationId xmlns:a16="http://schemas.microsoft.com/office/drawing/2014/main" xmlns="" id="{31FE4683-81DD-4365-8122-F3281CCE9643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38" name="Szövegdoboz 1737">
          <a:extLst>
            <a:ext uri="{FF2B5EF4-FFF2-40B4-BE49-F238E27FC236}">
              <a16:creationId xmlns:a16="http://schemas.microsoft.com/office/drawing/2014/main" xmlns="" id="{957227D0-FE40-4FF8-A34A-0A9F21D1372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39" name="Szövegdoboz 1738">
          <a:extLst>
            <a:ext uri="{FF2B5EF4-FFF2-40B4-BE49-F238E27FC236}">
              <a16:creationId xmlns:a16="http://schemas.microsoft.com/office/drawing/2014/main" xmlns="" id="{1845ACC4-176D-4093-B363-DEA0504D41A0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40" name="Szövegdoboz 1739">
          <a:extLst>
            <a:ext uri="{FF2B5EF4-FFF2-40B4-BE49-F238E27FC236}">
              <a16:creationId xmlns:a16="http://schemas.microsoft.com/office/drawing/2014/main" xmlns="" id="{D21852A8-8599-4490-A20F-C08E1A13009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41" name="Szövegdoboz 1740">
          <a:extLst>
            <a:ext uri="{FF2B5EF4-FFF2-40B4-BE49-F238E27FC236}">
              <a16:creationId xmlns:a16="http://schemas.microsoft.com/office/drawing/2014/main" xmlns="" id="{5F3C3E6B-A2B9-429D-B13F-177F485F6736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42" name="Szövegdoboz 1741">
          <a:extLst>
            <a:ext uri="{FF2B5EF4-FFF2-40B4-BE49-F238E27FC236}">
              <a16:creationId xmlns:a16="http://schemas.microsoft.com/office/drawing/2014/main" xmlns="" id="{E3915F2D-9F11-4D81-A6EA-9EF65C126BA7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43" name="Szövegdoboz 1742">
          <a:extLst>
            <a:ext uri="{FF2B5EF4-FFF2-40B4-BE49-F238E27FC236}">
              <a16:creationId xmlns:a16="http://schemas.microsoft.com/office/drawing/2014/main" xmlns="" id="{5836C071-54C2-40BD-BC57-7335B8AD406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44" name="Szövegdoboz 1743">
          <a:extLst>
            <a:ext uri="{FF2B5EF4-FFF2-40B4-BE49-F238E27FC236}">
              <a16:creationId xmlns:a16="http://schemas.microsoft.com/office/drawing/2014/main" xmlns="" id="{0BACD9F2-8FCF-4F23-A419-591F5DE5CF7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45" name="Szövegdoboz 1744">
          <a:extLst>
            <a:ext uri="{FF2B5EF4-FFF2-40B4-BE49-F238E27FC236}">
              <a16:creationId xmlns:a16="http://schemas.microsoft.com/office/drawing/2014/main" xmlns="" id="{DBCB9F95-0CF4-4106-A430-4F7A76E44515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46" name="Szövegdoboz 1745">
          <a:extLst>
            <a:ext uri="{FF2B5EF4-FFF2-40B4-BE49-F238E27FC236}">
              <a16:creationId xmlns:a16="http://schemas.microsoft.com/office/drawing/2014/main" xmlns="" id="{8DB6A697-B568-48A0-96ED-6D7E1EDA72A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47" name="Szövegdoboz 1746">
          <a:extLst>
            <a:ext uri="{FF2B5EF4-FFF2-40B4-BE49-F238E27FC236}">
              <a16:creationId xmlns:a16="http://schemas.microsoft.com/office/drawing/2014/main" xmlns="" id="{8364493F-B8FD-44AE-A73C-3F76335E3B6A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48" name="Szövegdoboz 1747">
          <a:extLst>
            <a:ext uri="{FF2B5EF4-FFF2-40B4-BE49-F238E27FC236}">
              <a16:creationId xmlns:a16="http://schemas.microsoft.com/office/drawing/2014/main" xmlns="" id="{7E6C107B-B514-4241-86ED-358897FC7FB9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49" name="Szövegdoboz 1748">
          <a:extLst>
            <a:ext uri="{FF2B5EF4-FFF2-40B4-BE49-F238E27FC236}">
              <a16:creationId xmlns:a16="http://schemas.microsoft.com/office/drawing/2014/main" xmlns="" id="{3A03230D-69BF-4BB4-B56E-E9084E88C041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50" name="Szövegdoboz 1749">
          <a:extLst>
            <a:ext uri="{FF2B5EF4-FFF2-40B4-BE49-F238E27FC236}">
              <a16:creationId xmlns:a16="http://schemas.microsoft.com/office/drawing/2014/main" xmlns="" id="{831BB3BE-4492-44AD-B011-D98A94669B5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51" name="Szövegdoboz 1750">
          <a:extLst>
            <a:ext uri="{FF2B5EF4-FFF2-40B4-BE49-F238E27FC236}">
              <a16:creationId xmlns:a16="http://schemas.microsoft.com/office/drawing/2014/main" xmlns="" id="{79923B05-7C22-4A15-A5FC-25AB549741D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52" name="Szövegdoboz 1751">
          <a:extLst>
            <a:ext uri="{FF2B5EF4-FFF2-40B4-BE49-F238E27FC236}">
              <a16:creationId xmlns:a16="http://schemas.microsoft.com/office/drawing/2014/main" xmlns="" id="{07AD5C8F-B7F8-4DD6-958C-D46FFC0565AB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53" name="Szövegdoboz 1752">
          <a:extLst>
            <a:ext uri="{FF2B5EF4-FFF2-40B4-BE49-F238E27FC236}">
              <a16:creationId xmlns:a16="http://schemas.microsoft.com/office/drawing/2014/main" xmlns="" id="{D88DD11E-20F7-4A6B-BE52-711C58EB7B9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54" name="Szövegdoboz 1753">
          <a:extLst>
            <a:ext uri="{FF2B5EF4-FFF2-40B4-BE49-F238E27FC236}">
              <a16:creationId xmlns:a16="http://schemas.microsoft.com/office/drawing/2014/main" xmlns="" id="{8CBF0169-9AD7-40FA-8855-5004B772C3A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55" name="Szövegdoboz 1754">
          <a:extLst>
            <a:ext uri="{FF2B5EF4-FFF2-40B4-BE49-F238E27FC236}">
              <a16:creationId xmlns:a16="http://schemas.microsoft.com/office/drawing/2014/main" xmlns="" id="{373D7C3E-42B8-4DAF-B1B6-5F17CCFC30FF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56" name="Szövegdoboz 1755">
          <a:extLst>
            <a:ext uri="{FF2B5EF4-FFF2-40B4-BE49-F238E27FC236}">
              <a16:creationId xmlns:a16="http://schemas.microsoft.com/office/drawing/2014/main" xmlns="" id="{B0CBC733-8605-4358-919C-A1B8D31C60EC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757" name="Szövegdoboz 1756">
          <a:extLst>
            <a:ext uri="{FF2B5EF4-FFF2-40B4-BE49-F238E27FC236}">
              <a16:creationId xmlns:a16="http://schemas.microsoft.com/office/drawing/2014/main" xmlns="" id="{AB187065-17F2-4308-B754-1D841E1D0958}"/>
            </a:ext>
          </a:extLst>
        </xdr:cNvPr>
        <xdr:cNvSpPr txBox="1"/>
      </xdr:nvSpPr>
      <xdr:spPr>
        <a:xfrm>
          <a:off x="6648450" y="17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2074</xdr:colOff>
      <xdr:row>7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2074</xdr:colOff>
      <xdr:row>7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400-0000A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400-0000A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400-0000A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400-0000A9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400-0000AA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400-0000AB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400-0000AC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400-0000A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400-0000A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400-0000A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400-0000B0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400-0000B1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400-0000B2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400-00003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400-00003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400-00003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400-00003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400-00004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400-00004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400-00004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400-00004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400-00004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400-00004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400-00004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400-00004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400-00004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400-00004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400-00004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400-00004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400-00004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400-00004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400-00004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400-00004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400-00005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400-00005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400-00005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400-00005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400-00005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400-00005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400-00005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400-00005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400-00005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400-00005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400-00005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400-00005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400-00005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400-00005D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400-00005E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400-00005F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400-00006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400-000061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400-000062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400-000063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400-000064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400-000065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400-000066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400-000067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400-000068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400-00006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400-00006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400-00006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400-00006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400-00006D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400-00006E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400-00006F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400-00007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400-000071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400-000072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400-000073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400-000074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400-000075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400-000076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400-000077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400-000078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400-00007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400-00007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400-00007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400-00007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400-00007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400-00007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400-00007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400-00008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400-00008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400-00008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400-00008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400-00008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400-00008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400-00008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400-00008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400-00008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400-00008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400-00008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400-00008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400-00008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400-00008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400-00008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400-00008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400-00009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400-00009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400-00009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400-00009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400-00009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400-00009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400-00009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400-00009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400-00009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400-00009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400-00009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400-00009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400-00009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400-00009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400-00009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400-00009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400-0000A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400-0000A1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400-0000A2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400-0000A3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400-0000A4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400-0000A5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400-0000A6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400-0000A7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400-0000A8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400-0000A9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400-0000AA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400-0000AB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400-0000AC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400-0000AD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400-0000AE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400-0000AF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400-0000B0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400-0000B1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400-0000B2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400-0000B3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400-0000B4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400-0000B5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400-0000B6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400-0000B7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400-0000B8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400-0000B9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400-0000BA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400-0000BB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400-0000BC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400-0000BD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400-0000BE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400-0000BF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400-0000C0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400-0000C1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400-0000C2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400-0000C3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400-0000C4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400-0000C5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400-0000C6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400-0000C7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400-0000C8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400-0000C9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400-0000CA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400-0000CB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400-0000CC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400-0000CD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400-0000CE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400-0000CF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400-0000D0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400-0000D1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400-0000D2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400-0000D3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400-0000D4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400-0000D5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400-0000D6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400-0000D7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400-0000D8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400-0000D9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400-0000DA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400-0000DB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400-0000DC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400-0000DD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400-0000DE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400-0000DF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400-0000E0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400-0000E1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400-0000E2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400-0000E3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400-0000E4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400-0000E5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400-0000E6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400-0000E7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400-0000E8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400-0000E9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400-0000EA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400-0000EB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400-0000EC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400-0000ED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400-0000EE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400-0000EF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400-0000F0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400-0000F1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400-0000F2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400-0000F3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400-0000F4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400-0000F5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400-0000F6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400-0000F7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400-0000F8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400-0000F9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400-0000FA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400-0000FB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400-0000FC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400-0000FD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400-0000FE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400-0000FF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400-000000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400-000001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400-000002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400-000003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400-000004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400-000005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400-000006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400-000007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400-000008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400-000009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400-00000A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400-00000B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400-00000C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400-00000D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400-00000E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400-00000F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400-000010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400-000011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400-000012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400-000013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400-000014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400-000015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400-000016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400-000017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400-000018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400-000019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400-00001A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400-00001B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400-00001C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400-00001D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400-00001E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400-00001F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400-000020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400-000021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400-000022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400-000023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400-000024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400-000025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400-000026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400-000027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400-000028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400-000029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400-00002A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400-00002B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400-00002C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400-00002D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400-00002E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400-00002F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400-000030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400-000031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400-000032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400-000033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400-000034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400-000035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400-000036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400-000037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400-000038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400-000039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400-00003A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400-00003B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400-00003C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400-00003D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400-00003E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400-00003F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400-000040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400-000041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400-000042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400-000043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400-000044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400-000045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400-000046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400-000047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400-000048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400-000049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400-00004A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400-00004B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400-00004C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400-00004D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400-00004E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400-00004F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400-000050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400-000051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400-000052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400-000053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400-000054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400-000055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400-000056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400-000057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400-000058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400-000059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400-00005A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400-00005B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400-00005C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400-00005D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400-00005E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400-00005F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400-000060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400-000061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400-000062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400-000063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400-000064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400-000065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400-000066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400-000067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400-000068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400-000069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400-00006A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400-00006B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400-00006C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400-00006D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400-00006E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400-00006F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400-000070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400-000071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400-000072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400-000073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400-000074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400-00007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400-00007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400-00007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400-00007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400-00007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400-00007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400-00007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400-00007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400-00007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400-00007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400-00007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400-00008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400-00008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400-00008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400-00008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400-00008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400-00008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400-00008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400-00008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400-00008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400-00008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400-00008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400-00008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400-00008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400-00008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400-00008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400-00008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400-00009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400-00009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400-00009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400-00009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400-00009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400-00009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400-00009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400-00009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400-00009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400-000099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400-00009A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400-00009B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400-00009C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400-00009D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400-00009E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400-00009F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400-0000A0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400-0000A1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400-0000A2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400-0000A3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400-0000A4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400-0000A5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400-0000A6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400-0000A7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400-0000A8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400-0000A9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400-0000AA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400-0000AB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400-0000AC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400-0000AD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400-0000AE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400-0000AF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400-0000B0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400-0000B1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400-0000B2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400-0000B3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400-0000B4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400-0000B5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400-0000B6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400-0000B7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400-0000B8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400-0000B9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400-0000BA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400-0000BB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400-0000BC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400-0000BD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400-0000BE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400-0000BF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400-0000C0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400-0000C1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400-0000C2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400-0000C3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400-0000C4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400-0000C5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400-0000C6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400-0000C7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400-0000C8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400-0000C9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400-0000CA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400-0000CB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400-0000CC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400-0000CD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400-0000CE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400-0000CF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400-0000D0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400-0000D1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400-0000D2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400-0000D3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400-0000D4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400-0000D5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400-0000D6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400-0000D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400-0000D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400-0000D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400-0000D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400-0000D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400-0000D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400-0000D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400-0000D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400-0000D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400-0000E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400-0000E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400-0000E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400-0000E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400-0000E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400-0000E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400-0000E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400-0000E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400-0000E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400-0000E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400-0000E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400-0000E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400-0000E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400-0000E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400-0000E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400-0000E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400-0000F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400-0000F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400-0000F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400-0000F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400-0000F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400-0000F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400-0000F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400-0000F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400-0000F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400-0000F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400-0000F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A5C59F42-CB12-4FC2-91B4-2754CACE0CE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7FFBDC4-8008-4D22-A5B1-D89A207C5F7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1378BE00-898A-466A-AB80-59948236FE3B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F4134BC3-9EA9-4E72-A231-30BE824E2EDB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45FA6112-D1DF-4E76-834F-1135F25E81F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D564BB3A-D7F8-49C1-906A-A48196069466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C2557156-FE0F-43C2-AC5E-2C2BEACDE38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2F964B54-B522-447D-992A-7C3B09A7724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5341ED2-2D86-421C-AC8C-8F26A42DCD3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744B916B-31C3-4F48-BEEF-11A9E4D0387F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C9691520-39B2-486E-9C1E-3A95D44ECA6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EFFA23D4-1C58-47C0-BB3F-4F293DB033C5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73BE49EE-E4A0-48EA-8913-EC9EFB0B2BC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E09782CB-BC39-4A71-B61C-38380A291B8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1F7C94F3-C6E7-4584-8A13-23AAC0F83FD5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AA65DC0E-EF9C-4875-BA06-D94C9F9179C6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24ADFCDE-5A9C-4EC6-8684-9277D85F489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733C5C9-84CD-457B-800B-C4E72057C1E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7F20721F-66EB-4826-87C9-C12F01A7A382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9F0E511C-ADBD-44AC-8A31-39B90976AA9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270EF29F-694F-44A9-A011-8B7EEEE40C66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AEDF65C3-E41A-4C54-83E2-FD5E72DF7C3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E1A8E02F-608A-46E8-BF84-C35F21DD5CB9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A1CE6C2D-7E9B-4FCD-864C-8E2DF306C25E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431AC514-030C-4581-82AF-D9B941F31A3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F554B3D2-845F-4F32-AC10-38F82A5BE0F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447E8862-8940-47BC-83A4-BF242B01CB51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CC70D8A0-B55E-454E-A994-70D4446498E1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E69E67A6-1543-4FDB-B8AB-2CB9167100AD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CDE3580F-3F92-48B3-92EC-2450B15CDD3D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D1B97CB4-97A5-4D09-A1B3-183F9B1FB8FB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6395EA09-98D5-4628-9E71-A5E6FAF67820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F0E2C3CA-7D3C-4BA2-857F-7F45DCFD90F9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AFA74EC6-8B8C-4F18-9381-AF5D6E0DC33A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E467666E-78CD-497E-B694-1DE5671DEDA8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AB0BBA91-787D-44B1-AC71-6BEF99D03F96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A2D6B262-9681-422B-B025-50DE7A603A13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2EF02BD2-5DC9-400A-9A1C-C1A3EF94EDC5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DE11DFFC-3F21-4B42-8F26-01910B4F978B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BE70BF26-B6A3-4444-AB74-416940591DEE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53909796-040C-4770-BDF6-1C4F853F161E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32AD911D-4001-4C44-9ACF-D18DBF560D62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DD459BDA-AAB1-48C8-ADA6-7ADD8CB0A1F2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38F76A87-C0B2-4AB1-8C8B-1B995FB5DAA4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13048572-23DE-4C5B-8C20-485B8D5F2770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C524D2C5-E196-4358-8088-889EF8D88798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57B62612-D5AD-427C-98BB-929DACFF8313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42D4D3FB-2EF1-4E88-9130-1A42FA964454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7D26C38-2507-4F3F-8E94-141A1687A5D4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B779EBE5-0C0C-4539-8F56-C7D47A6886C3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B2375E73-12C4-4342-9194-29341A4B0FCE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202900D9-E789-4608-B788-868C41A28879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F753CC93-9D02-43A8-B30A-CD6BA79E33E4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FDD2E828-6AC1-419F-AF85-1F12A207CE03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DEF36C81-8AD7-4280-A5EA-D697BEF6A053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15687257-7E09-4DDE-854B-0E08DA0EEB71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9AA98D71-EA42-4402-9881-82B23D75FF9D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E9BEE4DD-0D12-4E34-8299-793CF086022B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110590EC-C0B9-47FF-85EA-DAE98C64CBEA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90843CC6-7ACC-40BC-83E1-6D2E66EE24EC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7B6297DD-3C22-4BC8-A9A2-2BCD97DAEE20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8363E6E0-3819-4978-9217-566FE22757A9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54F8F782-326D-44F8-8DDB-1A4CE6B7CB4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CF1A6D77-D4E5-4B00-9A2B-057830614349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D7B30A06-F97C-4DF4-8725-FDF9EB1043F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1CBAA65-CD82-45B1-BB09-2C87896A31D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A9F03FC9-1CF3-4557-A1D0-DF2379C32CC1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1335B358-E682-4934-ABC5-4C1555CE5AF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BBA5CC14-E4E5-4749-A1E9-594836230BCE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911070FC-6A31-4F6C-B5BA-968122B2C20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32B93480-F9B9-468A-AC95-7623168658A9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66ED9ED9-4DE0-4213-B489-5CE00E0743E2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6CE394B0-5B66-4B09-9D6C-E9FDE1B7C3E2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C0222C80-51EB-422B-8C4A-CAE2D8722EED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1AFE25DC-9D1F-4F36-8480-9FD4654B4CE6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84A0CA23-5A3D-4BF9-8D68-4613421A1BC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EFFDD8D4-F362-4675-9A5F-F3EBFEF3740D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E9D6F4DD-22CE-4C9D-9273-6354EB3A8D66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C924BF8D-C626-451B-9853-2B84EC53D9D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BAE9A494-AB94-453F-9E89-AFFEF6AF260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97603052-D2B4-442A-8A5E-C9DAC5C78BE2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4E4ECF63-9FD4-4304-8137-6AAA36CE95B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35ACFB63-42FA-42F1-8730-38F9ABB4571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B7B4AFE7-DA8B-4F91-959C-AC84558F91C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D854196E-7624-4EEF-8D9B-A437C24BC1AE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27415718-4289-4615-A750-14D5D576CC6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995C6212-5C0D-4D97-9503-A516BB431DD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AADBC823-876B-4849-AF29-6832885E14B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EB904312-D3DF-401F-A623-207AAC40EDCA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E4B81479-591F-428A-BD98-3686CE023C63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76757FE-C9B8-4D72-BBCC-B987763B957E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AF843EF5-B642-45E8-A4FA-5F37542EA91E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39EFB115-A697-4953-AFB4-839B3A3E8ECB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84D04793-6FBA-4638-847D-3097DD205A95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A10948E6-0123-490C-B349-D1119E808C77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2863D773-49EA-46D6-9C6E-CECB614570F8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C3AA91C4-6F99-4E65-8BBE-BDE2B7572E27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7FC1722E-39A3-4734-9DD4-B0CDE6F5604E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FF941BD7-1F4D-4CB6-9D83-2C0DD8E5C8B0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8459E07F-5AD5-4CCA-96A4-24E015D58FD0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54848DD6-BC9B-4A38-8111-9576952A94D8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5FFCA418-6C88-4451-B679-708560B1CFE8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A33A1A2B-E9F8-4711-808E-E14F8B5D4A81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FFDB547D-CD6E-4803-921F-C3920DE5393A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7DFD14A0-2249-4A7F-96F0-BAC2C482E1F4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4869A6A1-F5D0-4AC4-89B1-18468A80FF85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C91A8110-E381-4F23-B383-7CD38E4D7EDE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D5C5FE24-1D22-41B1-B15B-120176A2831E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DD78B9B1-B10A-46B7-A733-C784E61562AB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EA12EC29-6BDC-4907-AF44-7211DEDAAD06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E37CFACA-96A4-44B7-869A-D31DA075076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C41914F0-EDA2-4BA1-893D-E07F58B3D92C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CF532A99-1CDB-4CE5-9E22-0544E04868B7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C65D8D52-5A7B-4B32-8224-907885D55E6E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9E8F5B01-3D72-4DF8-A695-1DA991954A6E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B04A5ABE-C4D1-4C0D-86D0-F07348F98B91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34EFE0B9-56A3-4AA1-9F1E-CEAF9D88F1D2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93A54FBC-02C0-4AC3-B40C-D95BB45A24E4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56D6968-3CFA-4C5F-A138-4263EA9D2910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AC32AE73-FF79-481F-B524-5DF765F2837E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B17A91B7-D7C2-4D5E-BFD8-E4A376A68D57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38CC768C-8976-4904-828F-A1740483454B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CB3D2E8E-21A6-4716-B969-EBCBD1B25C0C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985D0335-A2BD-47AA-B25B-B2949723ABD1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17D9D62F-773C-4F78-A0B5-2B7799FC2412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E5EDE9E-1266-4A42-99DE-4FEFDFB3AC6B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265F91B7-0981-4462-B376-018381230A5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90" name="Szövegdoboz 889">
          <a:extLst>
            <a:ext uri="{FF2B5EF4-FFF2-40B4-BE49-F238E27FC236}">
              <a16:creationId xmlns:a16="http://schemas.microsoft.com/office/drawing/2014/main" xmlns="" id="{B4DC9474-F224-4C5A-8DEC-242DA1C59D8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91" name="Szövegdoboz 890">
          <a:extLst>
            <a:ext uri="{FF2B5EF4-FFF2-40B4-BE49-F238E27FC236}">
              <a16:creationId xmlns:a16="http://schemas.microsoft.com/office/drawing/2014/main" xmlns="" id="{00F7F4A2-F7E6-4729-AABA-28191E5F59F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92" name="Szövegdoboz 891">
          <a:extLst>
            <a:ext uri="{FF2B5EF4-FFF2-40B4-BE49-F238E27FC236}">
              <a16:creationId xmlns:a16="http://schemas.microsoft.com/office/drawing/2014/main" xmlns="" id="{C2B575C9-3033-4F59-B191-B1C2D5CDE2A2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93" name="Szövegdoboz 892">
          <a:extLst>
            <a:ext uri="{FF2B5EF4-FFF2-40B4-BE49-F238E27FC236}">
              <a16:creationId xmlns:a16="http://schemas.microsoft.com/office/drawing/2014/main" xmlns="" id="{56964180-9C4B-4507-BE43-6F9C944B11DE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94" name="Szövegdoboz 893">
          <a:extLst>
            <a:ext uri="{FF2B5EF4-FFF2-40B4-BE49-F238E27FC236}">
              <a16:creationId xmlns:a16="http://schemas.microsoft.com/office/drawing/2014/main" xmlns="" id="{6AC23A74-8E1A-490C-8CD8-D7080876AE06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95" name="Szövegdoboz 894">
          <a:extLst>
            <a:ext uri="{FF2B5EF4-FFF2-40B4-BE49-F238E27FC236}">
              <a16:creationId xmlns:a16="http://schemas.microsoft.com/office/drawing/2014/main" xmlns="" id="{92D1D337-EFBB-495E-8C5D-1F60B8935C0F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96" name="Szövegdoboz 895">
          <a:extLst>
            <a:ext uri="{FF2B5EF4-FFF2-40B4-BE49-F238E27FC236}">
              <a16:creationId xmlns:a16="http://schemas.microsoft.com/office/drawing/2014/main" xmlns="" id="{529CFDC8-8CC5-4C8A-8BEB-4F4C6A5490D5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97" name="Szövegdoboz 896">
          <a:extLst>
            <a:ext uri="{FF2B5EF4-FFF2-40B4-BE49-F238E27FC236}">
              <a16:creationId xmlns:a16="http://schemas.microsoft.com/office/drawing/2014/main" xmlns="" id="{C0EFE8CA-D591-44F7-BD68-415960C7364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98" name="Szövegdoboz 897">
          <a:extLst>
            <a:ext uri="{FF2B5EF4-FFF2-40B4-BE49-F238E27FC236}">
              <a16:creationId xmlns:a16="http://schemas.microsoft.com/office/drawing/2014/main" xmlns="" id="{48886514-0A92-4C3A-9FBE-6547A33F5422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99" name="Szövegdoboz 898">
          <a:extLst>
            <a:ext uri="{FF2B5EF4-FFF2-40B4-BE49-F238E27FC236}">
              <a16:creationId xmlns:a16="http://schemas.microsoft.com/office/drawing/2014/main" xmlns="" id="{EF774EEC-8CB2-437B-B5F6-6BEF2FA9F8F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00" name="Szövegdoboz 899">
          <a:extLst>
            <a:ext uri="{FF2B5EF4-FFF2-40B4-BE49-F238E27FC236}">
              <a16:creationId xmlns:a16="http://schemas.microsoft.com/office/drawing/2014/main" xmlns="" id="{1399EF5F-335F-4531-88AB-EFA9C3A6AA3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01" name="Szövegdoboz 900">
          <a:extLst>
            <a:ext uri="{FF2B5EF4-FFF2-40B4-BE49-F238E27FC236}">
              <a16:creationId xmlns:a16="http://schemas.microsoft.com/office/drawing/2014/main" xmlns="" id="{2F946245-4947-4A1D-9BE8-BA4CBFA6631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02" name="Szövegdoboz 901">
          <a:extLst>
            <a:ext uri="{FF2B5EF4-FFF2-40B4-BE49-F238E27FC236}">
              <a16:creationId xmlns:a16="http://schemas.microsoft.com/office/drawing/2014/main" xmlns="" id="{D4565EA0-176E-4088-9609-2AC82A70ABA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03" name="Szövegdoboz 902">
          <a:extLst>
            <a:ext uri="{FF2B5EF4-FFF2-40B4-BE49-F238E27FC236}">
              <a16:creationId xmlns:a16="http://schemas.microsoft.com/office/drawing/2014/main" xmlns="" id="{58BCD5A0-F473-4275-BC2F-A6389898400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04" name="Szövegdoboz 903">
          <a:extLst>
            <a:ext uri="{FF2B5EF4-FFF2-40B4-BE49-F238E27FC236}">
              <a16:creationId xmlns:a16="http://schemas.microsoft.com/office/drawing/2014/main" xmlns="" id="{B8919856-2007-44B9-8D1A-4FA262DFF6D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05" name="Szövegdoboz 904">
          <a:extLst>
            <a:ext uri="{FF2B5EF4-FFF2-40B4-BE49-F238E27FC236}">
              <a16:creationId xmlns:a16="http://schemas.microsoft.com/office/drawing/2014/main" xmlns="" id="{38EAA743-53DC-493E-93A4-DE3AB614C5C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06" name="Szövegdoboz 905">
          <a:extLst>
            <a:ext uri="{FF2B5EF4-FFF2-40B4-BE49-F238E27FC236}">
              <a16:creationId xmlns:a16="http://schemas.microsoft.com/office/drawing/2014/main" xmlns="" id="{8991AD4D-8244-48CE-AB0E-78D5D24BED8E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07" name="Szövegdoboz 906">
          <a:extLst>
            <a:ext uri="{FF2B5EF4-FFF2-40B4-BE49-F238E27FC236}">
              <a16:creationId xmlns:a16="http://schemas.microsoft.com/office/drawing/2014/main" xmlns="" id="{61526198-4FCE-4C0E-96C9-DA8231BFA7A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08" name="Szövegdoboz 907">
          <a:extLst>
            <a:ext uri="{FF2B5EF4-FFF2-40B4-BE49-F238E27FC236}">
              <a16:creationId xmlns:a16="http://schemas.microsoft.com/office/drawing/2014/main" xmlns="" id="{F851F813-15F4-4D0D-9BA3-E71D8235E3E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09" name="Szövegdoboz 908">
          <a:extLst>
            <a:ext uri="{FF2B5EF4-FFF2-40B4-BE49-F238E27FC236}">
              <a16:creationId xmlns:a16="http://schemas.microsoft.com/office/drawing/2014/main" xmlns="" id="{4DC6DFCE-C4DC-4FC0-AE12-E89C260AD72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10" name="Szövegdoboz 909">
          <a:extLst>
            <a:ext uri="{FF2B5EF4-FFF2-40B4-BE49-F238E27FC236}">
              <a16:creationId xmlns:a16="http://schemas.microsoft.com/office/drawing/2014/main" xmlns="" id="{0BF613B9-B67E-457A-A371-8B833233419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11" name="Szövegdoboz 910">
          <a:extLst>
            <a:ext uri="{FF2B5EF4-FFF2-40B4-BE49-F238E27FC236}">
              <a16:creationId xmlns:a16="http://schemas.microsoft.com/office/drawing/2014/main" xmlns="" id="{BF964FF6-36DB-446C-BE91-D5F8650F726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12" name="Szövegdoboz 911">
          <a:extLst>
            <a:ext uri="{FF2B5EF4-FFF2-40B4-BE49-F238E27FC236}">
              <a16:creationId xmlns:a16="http://schemas.microsoft.com/office/drawing/2014/main" xmlns="" id="{C5A6089E-8B40-4B9C-84A5-7C04278612E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13" name="Szövegdoboz 912">
          <a:extLst>
            <a:ext uri="{FF2B5EF4-FFF2-40B4-BE49-F238E27FC236}">
              <a16:creationId xmlns:a16="http://schemas.microsoft.com/office/drawing/2014/main" xmlns="" id="{02220A18-6585-4E13-90F8-4B19F22DABD2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14" name="Szövegdoboz 913">
          <a:extLst>
            <a:ext uri="{FF2B5EF4-FFF2-40B4-BE49-F238E27FC236}">
              <a16:creationId xmlns:a16="http://schemas.microsoft.com/office/drawing/2014/main" xmlns="" id="{739049C8-7AA9-4881-B519-394B9B56D48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15" name="Szövegdoboz 914">
          <a:extLst>
            <a:ext uri="{FF2B5EF4-FFF2-40B4-BE49-F238E27FC236}">
              <a16:creationId xmlns:a16="http://schemas.microsoft.com/office/drawing/2014/main" xmlns="" id="{901FEE8E-4E60-4CA0-A555-01E393B05E61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16" name="Szövegdoboz 915">
          <a:extLst>
            <a:ext uri="{FF2B5EF4-FFF2-40B4-BE49-F238E27FC236}">
              <a16:creationId xmlns:a16="http://schemas.microsoft.com/office/drawing/2014/main" xmlns="" id="{2367A910-895C-4039-B8F7-7CF08B0FA1E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17" name="Szövegdoboz 916">
          <a:extLst>
            <a:ext uri="{FF2B5EF4-FFF2-40B4-BE49-F238E27FC236}">
              <a16:creationId xmlns:a16="http://schemas.microsoft.com/office/drawing/2014/main" xmlns="" id="{33C6F227-B865-476B-8E26-D0D7DFED5C7D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18" name="Szövegdoboz 917">
          <a:extLst>
            <a:ext uri="{FF2B5EF4-FFF2-40B4-BE49-F238E27FC236}">
              <a16:creationId xmlns:a16="http://schemas.microsoft.com/office/drawing/2014/main" xmlns="" id="{48E300F0-61CC-47D5-B6F3-E51D65737DF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19" name="Szövegdoboz 918">
          <a:extLst>
            <a:ext uri="{FF2B5EF4-FFF2-40B4-BE49-F238E27FC236}">
              <a16:creationId xmlns:a16="http://schemas.microsoft.com/office/drawing/2014/main" xmlns="" id="{CAD89BF1-47CB-4DC7-97FF-F37671D86482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20" name="Szövegdoboz 919">
          <a:extLst>
            <a:ext uri="{FF2B5EF4-FFF2-40B4-BE49-F238E27FC236}">
              <a16:creationId xmlns:a16="http://schemas.microsoft.com/office/drawing/2014/main" xmlns="" id="{04ABCC25-A870-4070-9D0F-F45EC7E77CB5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21" name="Szövegdoboz 920">
          <a:extLst>
            <a:ext uri="{FF2B5EF4-FFF2-40B4-BE49-F238E27FC236}">
              <a16:creationId xmlns:a16="http://schemas.microsoft.com/office/drawing/2014/main" xmlns="" id="{C7E3DAC6-F27D-4232-9039-AD9A4076EFA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22" name="Szövegdoboz 921">
          <a:extLst>
            <a:ext uri="{FF2B5EF4-FFF2-40B4-BE49-F238E27FC236}">
              <a16:creationId xmlns:a16="http://schemas.microsoft.com/office/drawing/2014/main" xmlns="" id="{F35A21B0-AD34-4DA3-9AD3-DEFA1011DAC9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23" name="Szövegdoboz 922">
          <a:extLst>
            <a:ext uri="{FF2B5EF4-FFF2-40B4-BE49-F238E27FC236}">
              <a16:creationId xmlns:a16="http://schemas.microsoft.com/office/drawing/2014/main" xmlns="" id="{B58EC654-59E6-4885-A03F-7CE3C995D2F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24" name="Szövegdoboz 923">
          <a:extLst>
            <a:ext uri="{FF2B5EF4-FFF2-40B4-BE49-F238E27FC236}">
              <a16:creationId xmlns:a16="http://schemas.microsoft.com/office/drawing/2014/main" xmlns="" id="{D87573FA-6A38-4914-8E91-4613F2E3E85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25" name="Szövegdoboz 924">
          <a:extLst>
            <a:ext uri="{FF2B5EF4-FFF2-40B4-BE49-F238E27FC236}">
              <a16:creationId xmlns:a16="http://schemas.microsoft.com/office/drawing/2014/main" xmlns="" id="{ADFFAA4E-1DF2-4DC7-A236-29A9C6B37BD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26" name="Szövegdoboz 925">
          <a:extLst>
            <a:ext uri="{FF2B5EF4-FFF2-40B4-BE49-F238E27FC236}">
              <a16:creationId xmlns:a16="http://schemas.microsoft.com/office/drawing/2014/main" xmlns="" id="{2F3BBF79-04DC-4D10-A7B9-B5811A3C897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27" name="Szövegdoboz 926">
          <a:extLst>
            <a:ext uri="{FF2B5EF4-FFF2-40B4-BE49-F238E27FC236}">
              <a16:creationId xmlns:a16="http://schemas.microsoft.com/office/drawing/2014/main" xmlns="" id="{EB764971-2FAE-4A4C-BA30-7CC9D05D8E4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28" name="Szövegdoboz 927">
          <a:extLst>
            <a:ext uri="{FF2B5EF4-FFF2-40B4-BE49-F238E27FC236}">
              <a16:creationId xmlns:a16="http://schemas.microsoft.com/office/drawing/2014/main" xmlns="" id="{21B6AD37-48C0-460C-85A8-B37C6E0F61A2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29" name="Szövegdoboz 928">
          <a:extLst>
            <a:ext uri="{FF2B5EF4-FFF2-40B4-BE49-F238E27FC236}">
              <a16:creationId xmlns:a16="http://schemas.microsoft.com/office/drawing/2014/main" xmlns="" id="{2AFE77EA-774C-46A0-A767-D1314A71045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30" name="Szövegdoboz 929">
          <a:extLst>
            <a:ext uri="{FF2B5EF4-FFF2-40B4-BE49-F238E27FC236}">
              <a16:creationId xmlns:a16="http://schemas.microsoft.com/office/drawing/2014/main" xmlns="" id="{F555AF08-9FB6-4ADC-8A59-54323C35C7B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31" name="Szövegdoboz 930">
          <a:extLst>
            <a:ext uri="{FF2B5EF4-FFF2-40B4-BE49-F238E27FC236}">
              <a16:creationId xmlns:a16="http://schemas.microsoft.com/office/drawing/2014/main" xmlns="" id="{BA871B19-1DE5-450B-A095-79EC7F59A647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32" name="Szövegdoboz 931">
          <a:extLst>
            <a:ext uri="{FF2B5EF4-FFF2-40B4-BE49-F238E27FC236}">
              <a16:creationId xmlns:a16="http://schemas.microsoft.com/office/drawing/2014/main" xmlns="" id="{A6EBD48C-DA98-4883-BEA9-DB5A3E5D2369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33" name="Szövegdoboz 932">
          <a:extLst>
            <a:ext uri="{FF2B5EF4-FFF2-40B4-BE49-F238E27FC236}">
              <a16:creationId xmlns:a16="http://schemas.microsoft.com/office/drawing/2014/main" xmlns="" id="{E20A8800-8DED-43D6-81AE-C63C94D96CB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34" name="Szövegdoboz 933">
          <a:extLst>
            <a:ext uri="{FF2B5EF4-FFF2-40B4-BE49-F238E27FC236}">
              <a16:creationId xmlns:a16="http://schemas.microsoft.com/office/drawing/2014/main" xmlns="" id="{E399AF05-DAC6-4AFF-9075-BA3143F60BE9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35" name="Szövegdoboz 934">
          <a:extLst>
            <a:ext uri="{FF2B5EF4-FFF2-40B4-BE49-F238E27FC236}">
              <a16:creationId xmlns:a16="http://schemas.microsoft.com/office/drawing/2014/main" xmlns="" id="{D1060F42-8C6E-416D-B058-C3D3FB3AE4F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36" name="Szövegdoboz 935">
          <a:extLst>
            <a:ext uri="{FF2B5EF4-FFF2-40B4-BE49-F238E27FC236}">
              <a16:creationId xmlns:a16="http://schemas.microsoft.com/office/drawing/2014/main" xmlns="" id="{CB421A30-DCD9-46FD-97FB-CE1BFFEC9CD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37" name="Szövegdoboz 936">
          <a:extLst>
            <a:ext uri="{FF2B5EF4-FFF2-40B4-BE49-F238E27FC236}">
              <a16:creationId xmlns:a16="http://schemas.microsoft.com/office/drawing/2014/main" xmlns="" id="{18E3B7D0-C0F2-4183-AFF6-D635576ED60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938" name="Szövegdoboz 937">
          <a:extLst>
            <a:ext uri="{FF2B5EF4-FFF2-40B4-BE49-F238E27FC236}">
              <a16:creationId xmlns:a16="http://schemas.microsoft.com/office/drawing/2014/main" xmlns="" id="{B1EA63CA-CED3-4D86-813E-AB072F347FB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39" name="Szövegdoboz 938">
          <a:extLst>
            <a:ext uri="{FF2B5EF4-FFF2-40B4-BE49-F238E27FC236}">
              <a16:creationId xmlns:a16="http://schemas.microsoft.com/office/drawing/2014/main" xmlns="" id="{C4F53466-94F8-4EB8-811C-7D444C0EE61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40" name="Szövegdoboz 939">
          <a:extLst>
            <a:ext uri="{FF2B5EF4-FFF2-40B4-BE49-F238E27FC236}">
              <a16:creationId xmlns:a16="http://schemas.microsoft.com/office/drawing/2014/main" xmlns="" id="{9FAD8E18-DE53-4E42-A7BC-8AEC2BA966F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41" name="Szövegdoboz 940">
          <a:extLst>
            <a:ext uri="{FF2B5EF4-FFF2-40B4-BE49-F238E27FC236}">
              <a16:creationId xmlns:a16="http://schemas.microsoft.com/office/drawing/2014/main" xmlns="" id="{CB989F1C-1FA0-4FB1-A7DB-66BF580D7036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2074</xdr:colOff>
      <xdr:row>7</xdr:row>
      <xdr:rowOff>0</xdr:rowOff>
    </xdr:from>
    <xdr:ext cx="184731" cy="264560"/>
    <xdr:sp macro="" textlink="">
      <xdr:nvSpPr>
        <xdr:cNvPr id="942" name="Szövegdoboz 941">
          <a:extLst>
            <a:ext uri="{FF2B5EF4-FFF2-40B4-BE49-F238E27FC236}">
              <a16:creationId xmlns:a16="http://schemas.microsoft.com/office/drawing/2014/main" xmlns="" id="{3810C4A7-BA60-4683-A9CC-E3E11675FE8E}"/>
            </a:ext>
          </a:extLst>
        </xdr:cNvPr>
        <xdr:cNvSpPr txBox="1"/>
      </xdr:nvSpPr>
      <xdr:spPr>
        <a:xfrm>
          <a:off x="9003199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2074</xdr:colOff>
      <xdr:row>7</xdr:row>
      <xdr:rowOff>0</xdr:rowOff>
    </xdr:from>
    <xdr:ext cx="184731" cy="264560"/>
    <xdr:sp macro="" textlink="">
      <xdr:nvSpPr>
        <xdr:cNvPr id="943" name="Szövegdoboz 942">
          <a:extLst>
            <a:ext uri="{FF2B5EF4-FFF2-40B4-BE49-F238E27FC236}">
              <a16:creationId xmlns:a16="http://schemas.microsoft.com/office/drawing/2014/main" xmlns="" id="{7E8A9880-3189-4439-A49F-13F7670C6028}"/>
            </a:ext>
          </a:extLst>
        </xdr:cNvPr>
        <xdr:cNvSpPr txBox="1"/>
      </xdr:nvSpPr>
      <xdr:spPr>
        <a:xfrm>
          <a:off x="9003199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44" name="Szövegdoboz 943">
          <a:extLst>
            <a:ext uri="{FF2B5EF4-FFF2-40B4-BE49-F238E27FC236}">
              <a16:creationId xmlns:a16="http://schemas.microsoft.com/office/drawing/2014/main" xmlns="" id="{D0A0B8EA-1428-4293-A089-D752D9E4E4F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45" name="Szövegdoboz 944">
          <a:extLst>
            <a:ext uri="{FF2B5EF4-FFF2-40B4-BE49-F238E27FC236}">
              <a16:creationId xmlns:a16="http://schemas.microsoft.com/office/drawing/2014/main" xmlns="" id="{2D8487EA-44DF-4E80-8571-7B1C668CC3BC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46" name="Szövegdoboz 945">
          <a:extLst>
            <a:ext uri="{FF2B5EF4-FFF2-40B4-BE49-F238E27FC236}">
              <a16:creationId xmlns:a16="http://schemas.microsoft.com/office/drawing/2014/main" xmlns="" id="{D6244CF5-917D-46A2-8919-A033931F48E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47" name="Szövegdoboz 946">
          <a:extLst>
            <a:ext uri="{FF2B5EF4-FFF2-40B4-BE49-F238E27FC236}">
              <a16:creationId xmlns:a16="http://schemas.microsoft.com/office/drawing/2014/main" xmlns="" id="{B9631140-7F5B-44B1-81F5-4784E981DB8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48" name="Szövegdoboz 947">
          <a:extLst>
            <a:ext uri="{FF2B5EF4-FFF2-40B4-BE49-F238E27FC236}">
              <a16:creationId xmlns:a16="http://schemas.microsoft.com/office/drawing/2014/main" xmlns="" id="{511D26CA-683C-4A19-830C-38967240593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49" name="Szövegdoboz 948">
          <a:extLst>
            <a:ext uri="{FF2B5EF4-FFF2-40B4-BE49-F238E27FC236}">
              <a16:creationId xmlns:a16="http://schemas.microsoft.com/office/drawing/2014/main" xmlns="" id="{E46168D6-634A-4105-A197-D502FE27D43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0" name="Szövegdoboz 949">
          <a:extLst>
            <a:ext uri="{FF2B5EF4-FFF2-40B4-BE49-F238E27FC236}">
              <a16:creationId xmlns:a16="http://schemas.microsoft.com/office/drawing/2014/main" xmlns="" id="{E57C4832-B002-4274-9B8F-E5AEF11BE61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1" name="Szövegdoboz 950">
          <a:extLst>
            <a:ext uri="{FF2B5EF4-FFF2-40B4-BE49-F238E27FC236}">
              <a16:creationId xmlns:a16="http://schemas.microsoft.com/office/drawing/2014/main" xmlns="" id="{3227F469-D239-4BFD-AE5D-BB0B898205A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2" name="Szövegdoboz 951">
          <a:extLst>
            <a:ext uri="{FF2B5EF4-FFF2-40B4-BE49-F238E27FC236}">
              <a16:creationId xmlns:a16="http://schemas.microsoft.com/office/drawing/2014/main" xmlns="" id="{EC48915B-F855-431C-B2D8-1906C996C17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3" name="Szövegdoboz 952">
          <a:extLst>
            <a:ext uri="{FF2B5EF4-FFF2-40B4-BE49-F238E27FC236}">
              <a16:creationId xmlns:a16="http://schemas.microsoft.com/office/drawing/2014/main" xmlns="" id="{5FECBC0F-2319-427C-ACA8-D5077839798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4" name="Szövegdoboz 953">
          <a:extLst>
            <a:ext uri="{FF2B5EF4-FFF2-40B4-BE49-F238E27FC236}">
              <a16:creationId xmlns:a16="http://schemas.microsoft.com/office/drawing/2014/main" xmlns="" id="{84E673C7-49ED-400A-8CF3-F2C47104643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5" name="Szövegdoboz 954">
          <a:extLst>
            <a:ext uri="{FF2B5EF4-FFF2-40B4-BE49-F238E27FC236}">
              <a16:creationId xmlns:a16="http://schemas.microsoft.com/office/drawing/2014/main" xmlns="" id="{3E529D49-C43A-4C90-B6A0-1914EFCBEEC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6" name="Szövegdoboz 955">
          <a:extLst>
            <a:ext uri="{FF2B5EF4-FFF2-40B4-BE49-F238E27FC236}">
              <a16:creationId xmlns:a16="http://schemas.microsoft.com/office/drawing/2014/main" xmlns="" id="{E5D002EB-DB5F-4CE4-9D79-1FA82B3D0AC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7" name="Szövegdoboz 956">
          <a:extLst>
            <a:ext uri="{FF2B5EF4-FFF2-40B4-BE49-F238E27FC236}">
              <a16:creationId xmlns:a16="http://schemas.microsoft.com/office/drawing/2014/main" xmlns="" id="{ACC79959-34E2-4FA1-BBDC-A7FDEB75F23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8" name="Szövegdoboz 957">
          <a:extLst>
            <a:ext uri="{FF2B5EF4-FFF2-40B4-BE49-F238E27FC236}">
              <a16:creationId xmlns:a16="http://schemas.microsoft.com/office/drawing/2014/main" xmlns="" id="{121AC7BB-7073-45CD-8379-80CB08EDF3B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9" name="Szövegdoboz 958">
          <a:extLst>
            <a:ext uri="{FF2B5EF4-FFF2-40B4-BE49-F238E27FC236}">
              <a16:creationId xmlns:a16="http://schemas.microsoft.com/office/drawing/2014/main" xmlns="" id="{357D057A-C27B-41FD-9BB4-B3EE2E774F8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0" name="Szövegdoboz 959">
          <a:extLst>
            <a:ext uri="{FF2B5EF4-FFF2-40B4-BE49-F238E27FC236}">
              <a16:creationId xmlns:a16="http://schemas.microsoft.com/office/drawing/2014/main" xmlns="" id="{ECF62382-75E8-4158-B09A-E93CE158EF5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1" name="Szövegdoboz 960">
          <a:extLst>
            <a:ext uri="{FF2B5EF4-FFF2-40B4-BE49-F238E27FC236}">
              <a16:creationId xmlns:a16="http://schemas.microsoft.com/office/drawing/2014/main" xmlns="" id="{4A5703E4-7847-4698-BDB8-408D7963EF9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2" name="Szövegdoboz 961">
          <a:extLst>
            <a:ext uri="{FF2B5EF4-FFF2-40B4-BE49-F238E27FC236}">
              <a16:creationId xmlns:a16="http://schemas.microsoft.com/office/drawing/2014/main" xmlns="" id="{C288F49C-561F-4A13-B10B-93F14B4FF19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3" name="Szövegdoboz 962">
          <a:extLst>
            <a:ext uri="{FF2B5EF4-FFF2-40B4-BE49-F238E27FC236}">
              <a16:creationId xmlns:a16="http://schemas.microsoft.com/office/drawing/2014/main" xmlns="" id="{FBCABCD5-BF6D-464C-A5BF-0B873ECB2AA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4" name="Szövegdoboz 963">
          <a:extLst>
            <a:ext uri="{FF2B5EF4-FFF2-40B4-BE49-F238E27FC236}">
              <a16:creationId xmlns:a16="http://schemas.microsoft.com/office/drawing/2014/main" xmlns="" id="{8A3A07A4-70EE-41FE-BDF8-389391D9229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5" name="Szövegdoboz 964">
          <a:extLst>
            <a:ext uri="{FF2B5EF4-FFF2-40B4-BE49-F238E27FC236}">
              <a16:creationId xmlns:a16="http://schemas.microsoft.com/office/drawing/2014/main" xmlns="" id="{92DDFBB6-A7EE-4519-A8A2-6D7AB55E529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6" name="Szövegdoboz 965">
          <a:extLst>
            <a:ext uri="{FF2B5EF4-FFF2-40B4-BE49-F238E27FC236}">
              <a16:creationId xmlns:a16="http://schemas.microsoft.com/office/drawing/2014/main" xmlns="" id="{79E580FA-9798-4C96-A008-D92AD82ABBD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7" name="Szövegdoboz 966">
          <a:extLst>
            <a:ext uri="{FF2B5EF4-FFF2-40B4-BE49-F238E27FC236}">
              <a16:creationId xmlns:a16="http://schemas.microsoft.com/office/drawing/2014/main" xmlns="" id="{A2D2E8A1-78D3-4559-87A5-6D494900028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8" name="Szövegdoboz 967">
          <a:extLst>
            <a:ext uri="{FF2B5EF4-FFF2-40B4-BE49-F238E27FC236}">
              <a16:creationId xmlns:a16="http://schemas.microsoft.com/office/drawing/2014/main" xmlns="" id="{E4B28573-5105-4B43-9974-1081B5F30BA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9" name="Szövegdoboz 968">
          <a:extLst>
            <a:ext uri="{FF2B5EF4-FFF2-40B4-BE49-F238E27FC236}">
              <a16:creationId xmlns:a16="http://schemas.microsoft.com/office/drawing/2014/main" xmlns="" id="{355B9299-E8D1-46E7-B1EC-6A4A0E0A86F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0" name="Szövegdoboz 969">
          <a:extLst>
            <a:ext uri="{FF2B5EF4-FFF2-40B4-BE49-F238E27FC236}">
              <a16:creationId xmlns:a16="http://schemas.microsoft.com/office/drawing/2014/main" xmlns="" id="{31EDFDDE-B085-4963-8419-2BC674F2A18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1" name="Szövegdoboz 970">
          <a:extLst>
            <a:ext uri="{FF2B5EF4-FFF2-40B4-BE49-F238E27FC236}">
              <a16:creationId xmlns:a16="http://schemas.microsoft.com/office/drawing/2014/main" xmlns="" id="{CC9CE5E6-F41A-4F37-8BD2-4A43BD01C92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2" name="Szövegdoboz 971">
          <a:extLst>
            <a:ext uri="{FF2B5EF4-FFF2-40B4-BE49-F238E27FC236}">
              <a16:creationId xmlns:a16="http://schemas.microsoft.com/office/drawing/2014/main" xmlns="" id="{DBA907E5-67A8-457C-9630-33E3534D890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3" name="Szövegdoboz 972">
          <a:extLst>
            <a:ext uri="{FF2B5EF4-FFF2-40B4-BE49-F238E27FC236}">
              <a16:creationId xmlns:a16="http://schemas.microsoft.com/office/drawing/2014/main" xmlns="" id="{508F2144-4BAE-4BCA-8806-00446738465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4" name="Szövegdoboz 973">
          <a:extLst>
            <a:ext uri="{FF2B5EF4-FFF2-40B4-BE49-F238E27FC236}">
              <a16:creationId xmlns:a16="http://schemas.microsoft.com/office/drawing/2014/main" xmlns="" id="{6E89A9CE-97AF-4862-B315-8A0D086EC72C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5" name="Szövegdoboz 974">
          <a:extLst>
            <a:ext uri="{FF2B5EF4-FFF2-40B4-BE49-F238E27FC236}">
              <a16:creationId xmlns:a16="http://schemas.microsoft.com/office/drawing/2014/main" xmlns="" id="{74EA7362-D93D-4B4E-8561-EC26AB8FFFC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6" name="Szövegdoboz 975">
          <a:extLst>
            <a:ext uri="{FF2B5EF4-FFF2-40B4-BE49-F238E27FC236}">
              <a16:creationId xmlns:a16="http://schemas.microsoft.com/office/drawing/2014/main" xmlns="" id="{761DBA39-26FD-4C54-B030-4E1A4248679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7" name="Szövegdoboz 976">
          <a:extLst>
            <a:ext uri="{FF2B5EF4-FFF2-40B4-BE49-F238E27FC236}">
              <a16:creationId xmlns:a16="http://schemas.microsoft.com/office/drawing/2014/main" xmlns="" id="{EB76F6F5-D9AB-46E8-BD6D-6507C99A5E5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8" name="Szövegdoboz 977">
          <a:extLst>
            <a:ext uri="{FF2B5EF4-FFF2-40B4-BE49-F238E27FC236}">
              <a16:creationId xmlns:a16="http://schemas.microsoft.com/office/drawing/2014/main" xmlns="" id="{A8D2DC14-EA65-4AD7-8A40-76F0847DA217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79" name="Szövegdoboz 978">
          <a:extLst>
            <a:ext uri="{FF2B5EF4-FFF2-40B4-BE49-F238E27FC236}">
              <a16:creationId xmlns:a16="http://schemas.microsoft.com/office/drawing/2014/main" xmlns="" id="{9D010682-A864-4A69-86C2-D086194A42C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0" name="Szövegdoboz 979">
          <a:extLst>
            <a:ext uri="{FF2B5EF4-FFF2-40B4-BE49-F238E27FC236}">
              <a16:creationId xmlns:a16="http://schemas.microsoft.com/office/drawing/2014/main" xmlns="" id="{A0B5A9A9-5F8E-41C2-8380-9699ED9B54C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1" name="Szövegdoboz 980">
          <a:extLst>
            <a:ext uri="{FF2B5EF4-FFF2-40B4-BE49-F238E27FC236}">
              <a16:creationId xmlns:a16="http://schemas.microsoft.com/office/drawing/2014/main" xmlns="" id="{2EF4BF72-EDBA-4F8F-8751-F3AB472148D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2" name="Szövegdoboz 981">
          <a:extLst>
            <a:ext uri="{FF2B5EF4-FFF2-40B4-BE49-F238E27FC236}">
              <a16:creationId xmlns:a16="http://schemas.microsoft.com/office/drawing/2014/main" xmlns="" id="{741D9504-8A50-41C5-9C22-A5780B3E1B5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3" name="Szövegdoboz 982">
          <a:extLst>
            <a:ext uri="{FF2B5EF4-FFF2-40B4-BE49-F238E27FC236}">
              <a16:creationId xmlns:a16="http://schemas.microsoft.com/office/drawing/2014/main" xmlns="" id="{3B2C59E1-54E4-470C-B370-AC9C6F46207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4" name="Szövegdoboz 983">
          <a:extLst>
            <a:ext uri="{FF2B5EF4-FFF2-40B4-BE49-F238E27FC236}">
              <a16:creationId xmlns:a16="http://schemas.microsoft.com/office/drawing/2014/main" xmlns="" id="{0E305B6A-6A33-4592-886B-EC9FBE63C6D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5" name="Szövegdoboz 984">
          <a:extLst>
            <a:ext uri="{FF2B5EF4-FFF2-40B4-BE49-F238E27FC236}">
              <a16:creationId xmlns:a16="http://schemas.microsoft.com/office/drawing/2014/main" xmlns="" id="{891DA059-83C9-4C5B-9F6A-CFACA6811E5C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6" name="Szövegdoboz 985">
          <a:extLst>
            <a:ext uri="{FF2B5EF4-FFF2-40B4-BE49-F238E27FC236}">
              <a16:creationId xmlns:a16="http://schemas.microsoft.com/office/drawing/2014/main" xmlns="" id="{D5407E85-3D80-454F-9ABA-B6D87834543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7" name="Szövegdoboz 986">
          <a:extLst>
            <a:ext uri="{FF2B5EF4-FFF2-40B4-BE49-F238E27FC236}">
              <a16:creationId xmlns:a16="http://schemas.microsoft.com/office/drawing/2014/main" xmlns="" id="{2A951854-B4A0-4BD5-B4E5-17CF7E347B5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8" name="Szövegdoboz 987">
          <a:extLst>
            <a:ext uri="{FF2B5EF4-FFF2-40B4-BE49-F238E27FC236}">
              <a16:creationId xmlns:a16="http://schemas.microsoft.com/office/drawing/2014/main" xmlns="" id="{03651712-450A-4B4D-9E7F-15A3762AE61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89" name="Szövegdoboz 988">
          <a:extLst>
            <a:ext uri="{FF2B5EF4-FFF2-40B4-BE49-F238E27FC236}">
              <a16:creationId xmlns:a16="http://schemas.microsoft.com/office/drawing/2014/main" xmlns="" id="{BF515AAA-2218-4922-9250-0B7109AF08E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90" name="Szövegdoboz 989">
          <a:extLst>
            <a:ext uri="{FF2B5EF4-FFF2-40B4-BE49-F238E27FC236}">
              <a16:creationId xmlns:a16="http://schemas.microsoft.com/office/drawing/2014/main" xmlns="" id="{FA23D04B-625C-4884-89CB-7601CFBD1B26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1" name="Szövegdoboz 990">
          <a:extLst>
            <a:ext uri="{FF2B5EF4-FFF2-40B4-BE49-F238E27FC236}">
              <a16:creationId xmlns:a16="http://schemas.microsoft.com/office/drawing/2014/main" xmlns="" id="{EBBF483D-711E-4A46-AC62-7334224A74F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2" name="Szövegdoboz 991">
          <a:extLst>
            <a:ext uri="{FF2B5EF4-FFF2-40B4-BE49-F238E27FC236}">
              <a16:creationId xmlns:a16="http://schemas.microsoft.com/office/drawing/2014/main" xmlns="" id="{21520CFB-DF96-4341-B750-89EED5E7DBB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3" name="Szövegdoboz 992">
          <a:extLst>
            <a:ext uri="{FF2B5EF4-FFF2-40B4-BE49-F238E27FC236}">
              <a16:creationId xmlns:a16="http://schemas.microsoft.com/office/drawing/2014/main" xmlns="" id="{BF5821D0-BC2B-4242-BB6A-564A0A5854F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4" name="Szövegdoboz 993">
          <a:extLst>
            <a:ext uri="{FF2B5EF4-FFF2-40B4-BE49-F238E27FC236}">
              <a16:creationId xmlns:a16="http://schemas.microsoft.com/office/drawing/2014/main" xmlns="" id="{CD01A418-1048-4D0B-BD62-886DA228BCD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5" name="Szövegdoboz 994">
          <a:extLst>
            <a:ext uri="{FF2B5EF4-FFF2-40B4-BE49-F238E27FC236}">
              <a16:creationId xmlns:a16="http://schemas.microsoft.com/office/drawing/2014/main" xmlns="" id="{A4B2CF10-1681-4B90-82DC-C1537658899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6" name="Szövegdoboz 995">
          <a:extLst>
            <a:ext uri="{FF2B5EF4-FFF2-40B4-BE49-F238E27FC236}">
              <a16:creationId xmlns:a16="http://schemas.microsoft.com/office/drawing/2014/main" xmlns="" id="{7DE42975-22DE-4FAC-8914-95BA2A306C4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7" name="Szövegdoboz 996">
          <a:extLst>
            <a:ext uri="{FF2B5EF4-FFF2-40B4-BE49-F238E27FC236}">
              <a16:creationId xmlns:a16="http://schemas.microsoft.com/office/drawing/2014/main" xmlns="" id="{71514130-2DD3-4A86-BC77-7FCA94B26F3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8" name="Szövegdoboz 997">
          <a:extLst>
            <a:ext uri="{FF2B5EF4-FFF2-40B4-BE49-F238E27FC236}">
              <a16:creationId xmlns:a16="http://schemas.microsoft.com/office/drawing/2014/main" xmlns="" id="{5D9A0696-C1EE-4A64-9F7B-1625616D6E3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9" name="Szövegdoboz 998">
          <a:extLst>
            <a:ext uri="{FF2B5EF4-FFF2-40B4-BE49-F238E27FC236}">
              <a16:creationId xmlns:a16="http://schemas.microsoft.com/office/drawing/2014/main" xmlns="" id="{BFCC0C8C-3D93-4746-924E-EAEF7A576F0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00" name="Szövegdoboz 999">
          <a:extLst>
            <a:ext uri="{FF2B5EF4-FFF2-40B4-BE49-F238E27FC236}">
              <a16:creationId xmlns:a16="http://schemas.microsoft.com/office/drawing/2014/main" xmlns="" id="{BED25238-B84F-4FCC-B99F-53456F09DF2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01" name="Szövegdoboz 1000">
          <a:extLst>
            <a:ext uri="{FF2B5EF4-FFF2-40B4-BE49-F238E27FC236}">
              <a16:creationId xmlns:a16="http://schemas.microsoft.com/office/drawing/2014/main" xmlns="" id="{487CF782-16E2-47A4-950B-59B676AAFC0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02" name="Szövegdoboz 1001">
          <a:extLst>
            <a:ext uri="{FF2B5EF4-FFF2-40B4-BE49-F238E27FC236}">
              <a16:creationId xmlns:a16="http://schemas.microsoft.com/office/drawing/2014/main" xmlns="" id="{94EABD5F-7D2B-4F78-927C-7296651277B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03" name="Szövegdoboz 1002">
          <a:extLst>
            <a:ext uri="{FF2B5EF4-FFF2-40B4-BE49-F238E27FC236}">
              <a16:creationId xmlns:a16="http://schemas.microsoft.com/office/drawing/2014/main" xmlns="" id="{7157B9C4-8224-4F56-B4B7-52AFC5D7CC3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04" name="Szövegdoboz 1003">
          <a:extLst>
            <a:ext uri="{FF2B5EF4-FFF2-40B4-BE49-F238E27FC236}">
              <a16:creationId xmlns:a16="http://schemas.microsoft.com/office/drawing/2014/main" xmlns="" id="{CA5DA89F-531D-46D2-9873-B2738FBBD35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05" name="Szövegdoboz 1004">
          <a:extLst>
            <a:ext uri="{FF2B5EF4-FFF2-40B4-BE49-F238E27FC236}">
              <a16:creationId xmlns:a16="http://schemas.microsoft.com/office/drawing/2014/main" xmlns="" id="{A862D005-73BD-40C5-AB3E-C41B2A8A1D5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06" name="Szövegdoboz 1005">
          <a:extLst>
            <a:ext uri="{FF2B5EF4-FFF2-40B4-BE49-F238E27FC236}">
              <a16:creationId xmlns:a16="http://schemas.microsoft.com/office/drawing/2014/main" xmlns="" id="{A78C4626-F75F-49EE-A52B-5CA5EDD5AB1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07" name="Szövegdoboz 1006">
          <a:extLst>
            <a:ext uri="{FF2B5EF4-FFF2-40B4-BE49-F238E27FC236}">
              <a16:creationId xmlns:a16="http://schemas.microsoft.com/office/drawing/2014/main" xmlns="" id="{2F1E803E-B3D9-409F-A6F0-B301E6F8796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08" name="Szövegdoboz 1007">
          <a:extLst>
            <a:ext uri="{FF2B5EF4-FFF2-40B4-BE49-F238E27FC236}">
              <a16:creationId xmlns:a16="http://schemas.microsoft.com/office/drawing/2014/main" xmlns="" id="{4AB96B04-E274-4FA9-AFEA-B72E64B37A0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09" name="Szövegdoboz 1008">
          <a:extLst>
            <a:ext uri="{FF2B5EF4-FFF2-40B4-BE49-F238E27FC236}">
              <a16:creationId xmlns:a16="http://schemas.microsoft.com/office/drawing/2014/main" xmlns="" id="{996A5750-A13E-43FE-800C-7672EEAFFF7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10" name="Szövegdoboz 1009">
          <a:extLst>
            <a:ext uri="{FF2B5EF4-FFF2-40B4-BE49-F238E27FC236}">
              <a16:creationId xmlns:a16="http://schemas.microsoft.com/office/drawing/2014/main" xmlns="" id="{008ABA6B-D0D7-4700-A51E-E0FAB8A34B3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11" name="Szövegdoboz 1010">
          <a:extLst>
            <a:ext uri="{FF2B5EF4-FFF2-40B4-BE49-F238E27FC236}">
              <a16:creationId xmlns:a16="http://schemas.microsoft.com/office/drawing/2014/main" xmlns="" id="{52FB396A-39A2-4AB2-982F-337B230FFEA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12" name="Szövegdoboz 1011">
          <a:extLst>
            <a:ext uri="{FF2B5EF4-FFF2-40B4-BE49-F238E27FC236}">
              <a16:creationId xmlns:a16="http://schemas.microsoft.com/office/drawing/2014/main" xmlns="" id="{0647A710-5CE5-4DAC-AB75-2E5BDE22B97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13" name="Szövegdoboz 1012">
          <a:extLst>
            <a:ext uri="{FF2B5EF4-FFF2-40B4-BE49-F238E27FC236}">
              <a16:creationId xmlns:a16="http://schemas.microsoft.com/office/drawing/2014/main" xmlns="" id="{20055509-5233-4592-884F-77D26721466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14" name="Szövegdoboz 1013">
          <a:extLst>
            <a:ext uri="{FF2B5EF4-FFF2-40B4-BE49-F238E27FC236}">
              <a16:creationId xmlns:a16="http://schemas.microsoft.com/office/drawing/2014/main" xmlns="" id="{E1CFBB35-6530-412F-A3A2-CA037B9DC71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15" name="Szövegdoboz 1014">
          <a:extLst>
            <a:ext uri="{FF2B5EF4-FFF2-40B4-BE49-F238E27FC236}">
              <a16:creationId xmlns:a16="http://schemas.microsoft.com/office/drawing/2014/main" xmlns="" id="{5DEC51B3-0281-4F6C-8396-CB9D5F9E2DF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16" name="Szövegdoboz 1015">
          <a:extLst>
            <a:ext uri="{FF2B5EF4-FFF2-40B4-BE49-F238E27FC236}">
              <a16:creationId xmlns:a16="http://schemas.microsoft.com/office/drawing/2014/main" xmlns="" id="{2727BE5A-7D32-48A3-A679-11B2851E1BA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17" name="Szövegdoboz 1016">
          <a:extLst>
            <a:ext uri="{FF2B5EF4-FFF2-40B4-BE49-F238E27FC236}">
              <a16:creationId xmlns:a16="http://schemas.microsoft.com/office/drawing/2014/main" xmlns="" id="{C3A44715-10C5-4C15-AEBB-4C708E4C844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18" name="Szövegdoboz 1017">
          <a:extLst>
            <a:ext uri="{FF2B5EF4-FFF2-40B4-BE49-F238E27FC236}">
              <a16:creationId xmlns:a16="http://schemas.microsoft.com/office/drawing/2014/main" xmlns="" id="{A0F60A1C-907F-4E0E-976A-43029FF0AA7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19" name="Szövegdoboz 1018">
          <a:extLst>
            <a:ext uri="{FF2B5EF4-FFF2-40B4-BE49-F238E27FC236}">
              <a16:creationId xmlns:a16="http://schemas.microsoft.com/office/drawing/2014/main" xmlns="" id="{6F819A86-5D39-4D74-82DA-72922601A5C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20" name="Szövegdoboz 1019">
          <a:extLst>
            <a:ext uri="{FF2B5EF4-FFF2-40B4-BE49-F238E27FC236}">
              <a16:creationId xmlns:a16="http://schemas.microsoft.com/office/drawing/2014/main" xmlns="" id="{FC036A9B-C184-4AB6-B14F-8050268D38C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21" name="Szövegdoboz 1020">
          <a:extLst>
            <a:ext uri="{FF2B5EF4-FFF2-40B4-BE49-F238E27FC236}">
              <a16:creationId xmlns:a16="http://schemas.microsoft.com/office/drawing/2014/main" xmlns="" id="{D850CA72-E561-40B8-BA0C-5E079DDD785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22" name="Szövegdoboz 1021">
          <a:extLst>
            <a:ext uri="{FF2B5EF4-FFF2-40B4-BE49-F238E27FC236}">
              <a16:creationId xmlns:a16="http://schemas.microsoft.com/office/drawing/2014/main" xmlns="" id="{1BD10D6A-E671-4383-9642-7532FB4C23A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23" name="Szövegdoboz 1022">
          <a:extLst>
            <a:ext uri="{FF2B5EF4-FFF2-40B4-BE49-F238E27FC236}">
              <a16:creationId xmlns:a16="http://schemas.microsoft.com/office/drawing/2014/main" xmlns="" id="{AD6ADD46-60BE-4FE2-9B8C-4B49E096BA3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24" name="Szövegdoboz 1023">
          <a:extLst>
            <a:ext uri="{FF2B5EF4-FFF2-40B4-BE49-F238E27FC236}">
              <a16:creationId xmlns:a16="http://schemas.microsoft.com/office/drawing/2014/main" xmlns="" id="{5F3E6F82-6899-4E40-B09D-3E05DCBF62A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25" name="Szövegdoboz 1024">
          <a:extLst>
            <a:ext uri="{FF2B5EF4-FFF2-40B4-BE49-F238E27FC236}">
              <a16:creationId xmlns:a16="http://schemas.microsoft.com/office/drawing/2014/main" xmlns="" id="{28A5D347-196E-4340-AD60-59F1A82B43C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26" name="Szövegdoboz 1025">
          <a:extLst>
            <a:ext uri="{FF2B5EF4-FFF2-40B4-BE49-F238E27FC236}">
              <a16:creationId xmlns:a16="http://schemas.microsoft.com/office/drawing/2014/main" xmlns="" id="{2C8115F1-D91F-417B-9889-26648B9A485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7" name="Szövegdoboz 1026">
          <a:extLst>
            <a:ext uri="{FF2B5EF4-FFF2-40B4-BE49-F238E27FC236}">
              <a16:creationId xmlns:a16="http://schemas.microsoft.com/office/drawing/2014/main" xmlns="" id="{3648EEEE-86D3-4FB7-9D00-16A4162E2C1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8" name="Szövegdoboz 1027">
          <a:extLst>
            <a:ext uri="{FF2B5EF4-FFF2-40B4-BE49-F238E27FC236}">
              <a16:creationId xmlns:a16="http://schemas.microsoft.com/office/drawing/2014/main" xmlns="" id="{3ED4B108-E975-4119-BD2A-62ECFEBF9FE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29" name="Szövegdoboz 1028">
          <a:extLst>
            <a:ext uri="{FF2B5EF4-FFF2-40B4-BE49-F238E27FC236}">
              <a16:creationId xmlns:a16="http://schemas.microsoft.com/office/drawing/2014/main" xmlns="" id="{E4CC6D90-A28C-42E7-9E22-93B2EF7063D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0" name="Szövegdoboz 1029">
          <a:extLst>
            <a:ext uri="{FF2B5EF4-FFF2-40B4-BE49-F238E27FC236}">
              <a16:creationId xmlns:a16="http://schemas.microsoft.com/office/drawing/2014/main" xmlns="" id="{45C16063-D12C-4001-8866-995F98CB986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1" name="Szövegdoboz 1030">
          <a:extLst>
            <a:ext uri="{FF2B5EF4-FFF2-40B4-BE49-F238E27FC236}">
              <a16:creationId xmlns:a16="http://schemas.microsoft.com/office/drawing/2014/main" xmlns="" id="{D4601558-06A8-4B39-B868-1EA487CB14EC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2" name="Szövegdoboz 1031">
          <a:extLst>
            <a:ext uri="{FF2B5EF4-FFF2-40B4-BE49-F238E27FC236}">
              <a16:creationId xmlns:a16="http://schemas.microsoft.com/office/drawing/2014/main" xmlns="" id="{001A55C6-747F-44D8-ACA9-82EA53E2393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3" name="Szövegdoboz 1032">
          <a:extLst>
            <a:ext uri="{FF2B5EF4-FFF2-40B4-BE49-F238E27FC236}">
              <a16:creationId xmlns:a16="http://schemas.microsoft.com/office/drawing/2014/main" xmlns="" id="{D3F74638-F9F9-4285-A7B7-BB698E5E604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4" name="Szövegdoboz 1033">
          <a:extLst>
            <a:ext uri="{FF2B5EF4-FFF2-40B4-BE49-F238E27FC236}">
              <a16:creationId xmlns:a16="http://schemas.microsoft.com/office/drawing/2014/main" xmlns="" id="{E5833650-C4A1-4FEC-8824-05735CB8D99C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5" name="Szövegdoboz 1034">
          <a:extLst>
            <a:ext uri="{FF2B5EF4-FFF2-40B4-BE49-F238E27FC236}">
              <a16:creationId xmlns:a16="http://schemas.microsoft.com/office/drawing/2014/main" xmlns="" id="{39E5F24E-13FA-4470-A75E-C6DCA143022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6" name="Szövegdoboz 1035">
          <a:extLst>
            <a:ext uri="{FF2B5EF4-FFF2-40B4-BE49-F238E27FC236}">
              <a16:creationId xmlns:a16="http://schemas.microsoft.com/office/drawing/2014/main" xmlns="" id="{C5DB6403-8A9B-417F-84F3-1AD4E7939E4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7" name="Szövegdoboz 1036">
          <a:extLst>
            <a:ext uri="{FF2B5EF4-FFF2-40B4-BE49-F238E27FC236}">
              <a16:creationId xmlns:a16="http://schemas.microsoft.com/office/drawing/2014/main" xmlns="" id="{AD5DAE09-85E6-4B61-A408-60C93565507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8" name="Szövegdoboz 1037">
          <a:extLst>
            <a:ext uri="{FF2B5EF4-FFF2-40B4-BE49-F238E27FC236}">
              <a16:creationId xmlns:a16="http://schemas.microsoft.com/office/drawing/2014/main" xmlns="" id="{2BF72733-149C-4882-AA6E-2567A0973A5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39" name="Szövegdoboz 1038">
          <a:extLst>
            <a:ext uri="{FF2B5EF4-FFF2-40B4-BE49-F238E27FC236}">
              <a16:creationId xmlns:a16="http://schemas.microsoft.com/office/drawing/2014/main" xmlns="" id="{36A5BA5C-D371-43F4-88A3-53A3F55757D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0" name="Szövegdoboz 1039">
          <a:extLst>
            <a:ext uri="{FF2B5EF4-FFF2-40B4-BE49-F238E27FC236}">
              <a16:creationId xmlns:a16="http://schemas.microsoft.com/office/drawing/2014/main" xmlns="" id="{984C8CC5-17C6-46C0-9967-0F57948126AC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1" name="Szövegdoboz 1040">
          <a:extLst>
            <a:ext uri="{FF2B5EF4-FFF2-40B4-BE49-F238E27FC236}">
              <a16:creationId xmlns:a16="http://schemas.microsoft.com/office/drawing/2014/main" xmlns="" id="{8BE4456E-38BB-4554-B34E-64391FBA51C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2" name="Szövegdoboz 1041">
          <a:extLst>
            <a:ext uri="{FF2B5EF4-FFF2-40B4-BE49-F238E27FC236}">
              <a16:creationId xmlns:a16="http://schemas.microsoft.com/office/drawing/2014/main" xmlns="" id="{EABB5F29-2237-43A4-BB17-6CB2F25778D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3" name="Szövegdoboz 1042">
          <a:extLst>
            <a:ext uri="{FF2B5EF4-FFF2-40B4-BE49-F238E27FC236}">
              <a16:creationId xmlns:a16="http://schemas.microsoft.com/office/drawing/2014/main" xmlns="" id="{6B8A8867-F671-49D7-9C62-02329A74AFB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4" name="Szövegdoboz 1043">
          <a:extLst>
            <a:ext uri="{FF2B5EF4-FFF2-40B4-BE49-F238E27FC236}">
              <a16:creationId xmlns:a16="http://schemas.microsoft.com/office/drawing/2014/main" xmlns="" id="{29C235C9-D1AF-402D-B38C-66F839FE726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5" name="Szövegdoboz 1044">
          <a:extLst>
            <a:ext uri="{FF2B5EF4-FFF2-40B4-BE49-F238E27FC236}">
              <a16:creationId xmlns:a16="http://schemas.microsoft.com/office/drawing/2014/main" xmlns="" id="{3FECDDF0-CB2B-4C78-B0F9-9D516322DFF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6" name="Szövegdoboz 1045">
          <a:extLst>
            <a:ext uri="{FF2B5EF4-FFF2-40B4-BE49-F238E27FC236}">
              <a16:creationId xmlns:a16="http://schemas.microsoft.com/office/drawing/2014/main" xmlns="" id="{974F6DAB-68C5-4034-B5D9-67C7BFCABE4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7" name="Szövegdoboz 1046">
          <a:extLst>
            <a:ext uri="{FF2B5EF4-FFF2-40B4-BE49-F238E27FC236}">
              <a16:creationId xmlns:a16="http://schemas.microsoft.com/office/drawing/2014/main" xmlns="" id="{4054F492-B320-4274-A4C0-ED182E173A8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8" name="Szövegdoboz 1047">
          <a:extLst>
            <a:ext uri="{FF2B5EF4-FFF2-40B4-BE49-F238E27FC236}">
              <a16:creationId xmlns:a16="http://schemas.microsoft.com/office/drawing/2014/main" xmlns="" id="{91E78A68-A31B-45BF-968C-9DDA6E6C1CC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49" name="Szövegdoboz 1048">
          <a:extLst>
            <a:ext uri="{FF2B5EF4-FFF2-40B4-BE49-F238E27FC236}">
              <a16:creationId xmlns:a16="http://schemas.microsoft.com/office/drawing/2014/main" xmlns="" id="{10C432D7-EB00-451F-87A9-28C831646C2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0" name="Szövegdoboz 1049">
          <a:extLst>
            <a:ext uri="{FF2B5EF4-FFF2-40B4-BE49-F238E27FC236}">
              <a16:creationId xmlns:a16="http://schemas.microsoft.com/office/drawing/2014/main" xmlns="" id="{A994FFD4-8A27-49C1-8781-D391C907756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1" name="Szövegdoboz 1050">
          <a:extLst>
            <a:ext uri="{FF2B5EF4-FFF2-40B4-BE49-F238E27FC236}">
              <a16:creationId xmlns:a16="http://schemas.microsoft.com/office/drawing/2014/main" xmlns="" id="{C8BB69AE-664E-4BB7-926F-0A0A28AEAC9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2" name="Szövegdoboz 1051">
          <a:extLst>
            <a:ext uri="{FF2B5EF4-FFF2-40B4-BE49-F238E27FC236}">
              <a16:creationId xmlns:a16="http://schemas.microsoft.com/office/drawing/2014/main" xmlns="" id="{6EFD65D9-524C-479D-9C3A-1F77ABF8298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3" name="Szövegdoboz 1052">
          <a:extLst>
            <a:ext uri="{FF2B5EF4-FFF2-40B4-BE49-F238E27FC236}">
              <a16:creationId xmlns:a16="http://schemas.microsoft.com/office/drawing/2014/main" xmlns="" id="{C9C98B36-1550-43C9-82AC-1C4D48234AF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4" name="Szövegdoboz 1053">
          <a:extLst>
            <a:ext uri="{FF2B5EF4-FFF2-40B4-BE49-F238E27FC236}">
              <a16:creationId xmlns:a16="http://schemas.microsoft.com/office/drawing/2014/main" xmlns="" id="{F1BB41E1-BA20-4102-8405-923BA5FDB9E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5" name="Szövegdoboz 1054">
          <a:extLst>
            <a:ext uri="{FF2B5EF4-FFF2-40B4-BE49-F238E27FC236}">
              <a16:creationId xmlns:a16="http://schemas.microsoft.com/office/drawing/2014/main" xmlns="" id="{253CD525-D77B-4778-B065-EE24BEC050D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6" name="Szövegdoboz 1055">
          <a:extLst>
            <a:ext uri="{FF2B5EF4-FFF2-40B4-BE49-F238E27FC236}">
              <a16:creationId xmlns:a16="http://schemas.microsoft.com/office/drawing/2014/main" xmlns="" id="{5C018EAD-9A26-4DA3-8EEC-F9B4EC5FB6A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7" name="Szövegdoboz 1056">
          <a:extLst>
            <a:ext uri="{FF2B5EF4-FFF2-40B4-BE49-F238E27FC236}">
              <a16:creationId xmlns:a16="http://schemas.microsoft.com/office/drawing/2014/main" xmlns="" id="{AA4B6D8D-90BD-4245-B775-ABD5D48CD77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8" name="Szövegdoboz 1057">
          <a:extLst>
            <a:ext uri="{FF2B5EF4-FFF2-40B4-BE49-F238E27FC236}">
              <a16:creationId xmlns:a16="http://schemas.microsoft.com/office/drawing/2014/main" xmlns="" id="{BED28A93-7CF6-42F7-BFFB-1F16084BDD6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59" name="Szövegdoboz 1058">
          <a:extLst>
            <a:ext uri="{FF2B5EF4-FFF2-40B4-BE49-F238E27FC236}">
              <a16:creationId xmlns:a16="http://schemas.microsoft.com/office/drawing/2014/main" xmlns="" id="{4817D5CF-54FA-4E70-925A-72AB36EE648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0" name="Szövegdoboz 1059">
          <a:extLst>
            <a:ext uri="{FF2B5EF4-FFF2-40B4-BE49-F238E27FC236}">
              <a16:creationId xmlns:a16="http://schemas.microsoft.com/office/drawing/2014/main" xmlns="" id="{D991AC59-5731-41A6-982E-42F46BD2B02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1" name="Szövegdoboz 1060">
          <a:extLst>
            <a:ext uri="{FF2B5EF4-FFF2-40B4-BE49-F238E27FC236}">
              <a16:creationId xmlns:a16="http://schemas.microsoft.com/office/drawing/2014/main" xmlns="" id="{281FBB74-2270-44C2-B188-09F90F6EEAB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2" name="Szövegdoboz 1061">
          <a:extLst>
            <a:ext uri="{FF2B5EF4-FFF2-40B4-BE49-F238E27FC236}">
              <a16:creationId xmlns:a16="http://schemas.microsoft.com/office/drawing/2014/main" xmlns="" id="{397A2376-A992-4311-9666-C2D817234FD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3" name="Szövegdoboz 1062">
          <a:extLst>
            <a:ext uri="{FF2B5EF4-FFF2-40B4-BE49-F238E27FC236}">
              <a16:creationId xmlns:a16="http://schemas.microsoft.com/office/drawing/2014/main" xmlns="" id="{5F52DCBC-7A23-4C2C-B155-70F50899F2B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4" name="Szövegdoboz 1063">
          <a:extLst>
            <a:ext uri="{FF2B5EF4-FFF2-40B4-BE49-F238E27FC236}">
              <a16:creationId xmlns:a16="http://schemas.microsoft.com/office/drawing/2014/main" xmlns="" id="{742F5013-A114-4EEC-AF36-3053F452822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5" name="Szövegdoboz 1064">
          <a:extLst>
            <a:ext uri="{FF2B5EF4-FFF2-40B4-BE49-F238E27FC236}">
              <a16:creationId xmlns:a16="http://schemas.microsoft.com/office/drawing/2014/main" xmlns="" id="{CB102826-4B37-403C-82AD-1D5A6766C1C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6" name="Szövegdoboz 1065">
          <a:extLst>
            <a:ext uri="{FF2B5EF4-FFF2-40B4-BE49-F238E27FC236}">
              <a16:creationId xmlns:a16="http://schemas.microsoft.com/office/drawing/2014/main" xmlns="" id="{871AC214-C198-43DA-8ADE-DCCFFBDA7B9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7" name="Szövegdoboz 1066">
          <a:extLst>
            <a:ext uri="{FF2B5EF4-FFF2-40B4-BE49-F238E27FC236}">
              <a16:creationId xmlns:a16="http://schemas.microsoft.com/office/drawing/2014/main" xmlns="" id="{1131D25A-A5B2-4012-A0C0-B6275E793F9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8" name="Szövegdoboz 1067">
          <a:extLst>
            <a:ext uri="{FF2B5EF4-FFF2-40B4-BE49-F238E27FC236}">
              <a16:creationId xmlns:a16="http://schemas.microsoft.com/office/drawing/2014/main" xmlns="" id="{651DBB32-E53B-436C-AEC2-9B22EE2545F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9" name="Szövegdoboz 1068">
          <a:extLst>
            <a:ext uri="{FF2B5EF4-FFF2-40B4-BE49-F238E27FC236}">
              <a16:creationId xmlns:a16="http://schemas.microsoft.com/office/drawing/2014/main" xmlns="" id="{91E271D1-28DF-4685-BD72-F589FEEA49E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0" name="Szövegdoboz 1069">
          <a:extLst>
            <a:ext uri="{FF2B5EF4-FFF2-40B4-BE49-F238E27FC236}">
              <a16:creationId xmlns:a16="http://schemas.microsoft.com/office/drawing/2014/main" xmlns="" id="{0B705D35-81F1-44D6-AC64-AE58B631091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1" name="Szövegdoboz 1070">
          <a:extLst>
            <a:ext uri="{FF2B5EF4-FFF2-40B4-BE49-F238E27FC236}">
              <a16:creationId xmlns:a16="http://schemas.microsoft.com/office/drawing/2014/main" xmlns="" id="{7B577BF3-4AEC-4C67-B2EB-5AD76C5AF43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2" name="Szövegdoboz 1071">
          <a:extLst>
            <a:ext uri="{FF2B5EF4-FFF2-40B4-BE49-F238E27FC236}">
              <a16:creationId xmlns:a16="http://schemas.microsoft.com/office/drawing/2014/main" xmlns="" id="{5FD06726-877F-41EE-B6B6-8E7FD0F665A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3" name="Szövegdoboz 1072">
          <a:extLst>
            <a:ext uri="{FF2B5EF4-FFF2-40B4-BE49-F238E27FC236}">
              <a16:creationId xmlns:a16="http://schemas.microsoft.com/office/drawing/2014/main" xmlns="" id="{E27AD7B3-A00A-4A19-B51B-A2B1A10EA96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4" name="Szövegdoboz 1073">
          <a:extLst>
            <a:ext uri="{FF2B5EF4-FFF2-40B4-BE49-F238E27FC236}">
              <a16:creationId xmlns:a16="http://schemas.microsoft.com/office/drawing/2014/main" xmlns="" id="{D2F54D41-7655-4C24-A86D-B08D99E5E0A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5" name="Szövegdoboz 1074">
          <a:extLst>
            <a:ext uri="{FF2B5EF4-FFF2-40B4-BE49-F238E27FC236}">
              <a16:creationId xmlns:a16="http://schemas.microsoft.com/office/drawing/2014/main" xmlns="" id="{92F6B135-B894-436F-8C20-C185A464115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6" name="Szövegdoboz 1075">
          <a:extLst>
            <a:ext uri="{FF2B5EF4-FFF2-40B4-BE49-F238E27FC236}">
              <a16:creationId xmlns:a16="http://schemas.microsoft.com/office/drawing/2014/main" xmlns="" id="{37E42BAD-86B6-4E1D-94A8-3198B1A04C3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7" name="Szövegdoboz 1076">
          <a:extLst>
            <a:ext uri="{FF2B5EF4-FFF2-40B4-BE49-F238E27FC236}">
              <a16:creationId xmlns:a16="http://schemas.microsoft.com/office/drawing/2014/main" xmlns="" id="{FCA3C41E-186E-4DA5-81D9-EA98A94ADCE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8" name="Szövegdoboz 1077">
          <a:extLst>
            <a:ext uri="{FF2B5EF4-FFF2-40B4-BE49-F238E27FC236}">
              <a16:creationId xmlns:a16="http://schemas.microsoft.com/office/drawing/2014/main" xmlns="" id="{4CCA1160-80A6-4536-86A3-683C12C2DE6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9" name="Szövegdoboz 1078">
          <a:extLst>
            <a:ext uri="{FF2B5EF4-FFF2-40B4-BE49-F238E27FC236}">
              <a16:creationId xmlns:a16="http://schemas.microsoft.com/office/drawing/2014/main" xmlns="" id="{3D9C61CD-9697-4DA2-A2D3-79150533EED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0" name="Szövegdoboz 1079">
          <a:extLst>
            <a:ext uri="{FF2B5EF4-FFF2-40B4-BE49-F238E27FC236}">
              <a16:creationId xmlns:a16="http://schemas.microsoft.com/office/drawing/2014/main" xmlns="" id="{CF066C1E-14A3-4BFD-B26F-86E9F080CF2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1" name="Szövegdoboz 1080">
          <a:extLst>
            <a:ext uri="{FF2B5EF4-FFF2-40B4-BE49-F238E27FC236}">
              <a16:creationId xmlns:a16="http://schemas.microsoft.com/office/drawing/2014/main" xmlns="" id="{6B28E516-6674-4073-9A0C-C9DE2BB4CF4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2" name="Szövegdoboz 1081">
          <a:extLst>
            <a:ext uri="{FF2B5EF4-FFF2-40B4-BE49-F238E27FC236}">
              <a16:creationId xmlns:a16="http://schemas.microsoft.com/office/drawing/2014/main" xmlns="" id="{8584F3BD-633B-458E-AD10-26CFCAE202E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3" name="Szövegdoboz 1082">
          <a:extLst>
            <a:ext uri="{FF2B5EF4-FFF2-40B4-BE49-F238E27FC236}">
              <a16:creationId xmlns:a16="http://schemas.microsoft.com/office/drawing/2014/main" xmlns="" id="{2152C427-3119-489D-8B22-DC105F0EEDA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4" name="Szövegdoboz 1083">
          <a:extLst>
            <a:ext uri="{FF2B5EF4-FFF2-40B4-BE49-F238E27FC236}">
              <a16:creationId xmlns:a16="http://schemas.microsoft.com/office/drawing/2014/main" xmlns="" id="{F96E5588-26FC-47DB-A0F6-B776BC2F6DC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5" name="Szövegdoboz 1084">
          <a:extLst>
            <a:ext uri="{FF2B5EF4-FFF2-40B4-BE49-F238E27FC236}">
              <a16:creationId xmlns:a16="http://schemas.microsoft.com/office/drawing/2014/main" xmlns="" id="{9BC7EE7F-4B7A-4410-A63B-5C1D5A8AFF5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6" name="Szövegdoboz 1085">
          <a:extLst>
            <a:ext uri="{FF2B5EF4-FFF2-40B4-BE49-F238E27FC236}">
              <a16:creationId xmlns:a16="http://schemas.microsoft.com/office/drawing/2014/main" xmlns="" id="{09B203A8-566B-4605-B647-26A04F6862C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7" name="Szövegdoboz 1086">
          <a:extLst>
            <a:ext uri="{FF2B5EF4-FFF2-40B4-BE49-F238E27FC236}">
              <a16:creationId xmlns:a16="http://schemas.microsoft.com/office/drawing/2014/main" xmlns="" id="{977A71A5-BE1D-41CF-BF80-E71E522D3B8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8" name="Szövegdoboz 1087">
          <a:extLst>
            <a:ext uri="{FF2B5EF4-FFF2-40B4-BE49-F238E27FC236}">
              <a16:creationId xmlns:a16="http://schemas.microsoft.com/office/drawing/2014/main" xmlns="" id="{1C2B76F2-23C1-4041-933B-9ADC4598A5F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9" name="Szövegdoboz 1088">
          <a:extLst>
            <a:ext uri="{FF2B5EF4-FFF2-40B4-BE49-F238E27FC236}">
              <a16:creationId xmlns:a16="http://schemas.microsoft.com/office/drawing/2014/main" xmlns="" id="{68B1B063-E2F0-46BD-AB61-28253B23F33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0" name="Szövegdoboz 1089">
          <a:extLst>
            <a:ext uri="{FF2B5EF4-FFF2-40B4-BE49-F238E27FC236}">
              <a16:creationId xmlns:a16="http://schemas.microsoft.com/office/drawing/2014/main" xmlns="" id="{BE2894F2-AA4B-4AAD-BBE8-BE24B2BBCDD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1" name="Szövegdoboz 1090">
          <a:extLst>
            <a:ext uri="{FF2B5EF4-FFF2-40B4-BE49-F238E27FC236}">
              <a16:creationId xmlns:a16="http://schemas.microsoft.com/office/drawing/2014/main" xmlns="" id="{11803D99-82E6-4849-8895-A4A9331D22B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2" name="Szövegdoboz 1091">
          <a:extLst>
            <a:ext uri="{FF2B5EF4-FFF2-40B4-BE49-F238E27FC236}">
              <a16:creationId xmlns:a16="http://schemas.microsoft.com/office/drawing/2014/main" xmlns="" id="{F5D05869-6639-4B54-9AAA-EF6E53F1C4A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3" name="Szövegdoboz 1092">
          <a:extLst>
            <a:ext uri="{FF2B5EF4-FFF2-40B4-BE49-F238E27FC236}">
              <a16:creationId xmlns:a16="http://schemas.microsoft.com/office/drawing/2014/main" xmlns="" id="{4F4DA2A3-2DEB-4669-B6C9-7AD7AD99D9E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4" name="Szövegdoboz 1093">
          <a:extLst>
            <a:ext uri="{FF2B5EF4-FFF2-40B4-BE49-F238E27FC236}">
              <a16:creationId xmlns:a16="http://schemas.microsoft.com/office/drawing/2014/main" xmlns="" id="{04BF8D6D-0716-4373-BE34-C2A69BB77BF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5" name="Szövegdoboz 1094">
          <a:extLst>
            <a:ext uri="{FF2B5EF4-FFF2-40B4-BE49-F238E27FC236}">
              <a16:creationId xmlns:a16="http://schemas.microsoft.com/office/drawing/2014/main" xmlns="" id="{BD74877B-3A56-4AB6-BDCE-B719BB4C516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6" name="Szövegdoboz 1095">
          <a:extLst>
            <a:ext uri="{FF2B5EF4-FFF2-40B4-BE49-F238E27FC236}">
              <a16:creationId xmlns:a16="http://schemas.microsoft.com/office/drawing/2014/main" xmlns="" id="{F526C1DB-F5DB-4C63-89F5-51B2910F326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7" name="Szövegdoboz 1096">
          <a:extLst>
            <a:ext uri="{FF2B5EF4-FFF2-40B4-BE49-F238E27FC236}">
              <a16:creationId xmlns:a16="http://schemas.microsoft.com/office/drawing/2014/main" xmlns="" id="{66403BC4-1F2B-49EC-BD92-5882F292B3D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8" name="Szövegdoboz 1097">
          <a:extLst>
            <a:ext uri="{FF2B5EF4-FFF2-40B4-BE49-F238E27FC236}">
              <a16:creationId xmlns:a16="http://schemas.microsoft.com/office/drawing/2014/main" xmlns="" id="{E166CBAB-5FC1-49C3-8803-81B2159EE18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9" name="Szövegdoboz 1098">
          <a:extLst>
            <a:ext uri="{FF2B5EF4-FFF2-40B4-BE49-F238E27FC236}">
              <a16:creationId xmlns:a16="http://schemas.microsoft.com/office/drawing/2014/main" xmlns="" id="{B6C06816-A7A2-44D7-857A-2AD0009BD7D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00" name="Szövegdoboz 1099">
          <a:extLst>
            <a:ext uri="{FF2B5EF4-FFF2-40B4-BE49-F238E27FC236}">
              <a16:creationId xmlns:a16="http://schemas.microsoft.com/office/drawing/2014/main" xmlns="" id="{2FF283D8-CC98-4214-846B-8B9F16D5F38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01" name="Szövegdoboz 1100">
          <a:extLst>
            <a:ext uri="{FF2B5EF4-FFF2-40B4-BE49-F238E27FC236}">
              <a16:creationId xmlns:a16="http://schemas.microsoft.com/office/drawing/2014/main" xmlns="" id="{BEF9CCA1-7CCE-47D8-BA7E-151A944073B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2" name="Szövegdoboz 1101">
          <a:extLst>
            <a:ext uri="{FF2B5EF4-FFF2-40B4-BE49-F238E27FC236}">
              <a16:creationId xmlns:a16="http://schemas.microsoft.com/office/drawing/2014/main" xmlns="" id="{2B305A8B-42BA-4EFE-8F3C-FB48ECBA1BB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3" name="Szövegdoboz 1102">
          <a:extLst>
            <a:ext uri="{FF2B5EF4-FFF2-40B4-BE49-F238E27FC236}">
              <a16:creationId xmlns:a16="http://schemas.microsoft.com/office/drawing/2014/main" xmlns="" id="{ADC5CE1B-2E61-4C51-B164-1469D29371F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4" name="Szövegdoboz 1103">
          <a:extLst>
            <a:ext uri="{FF2B5EF4-FFF2-40B4-BE49-F238E27FC236}">
              <a16:creationId xmlns:a16="http://schemas.microsoft.com/office/drawing/2014/main" xmlns="" id="{38F2D759-9D77-4492-99FA-9948600D31B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5" name="Szövegdoboz 1104">
          <a:extLst>
            <a:ext uri="{FF2B5EF4-FFF2-40B4-BE49-F238E27FC236}">
              <a16:creationId xmlns:a16="http://schemas.microsoft.com/office/drawing/2014/main" xmlns="" id="{9569355C-8E78-4334-AFFC-66999D00B8E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6" name="Szövegdoboz 1105">
          <a:extLst>
            <a:ext uri="{FF2B5EF4-FFF2-40B4-BE49-F238E27FC236}">
              <a16:creationId xmlns:a16="http://schemas.microsoft.com/office/drawing/2014/main" xmlns="" id="{05F20286-8E1B-4598-9CFA-9CA4A1E2DDF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7" name="Szövegdoboz 1106">
          <a:extLst>
            <a:ext uri="{FF2B5EF4-FFF2-40B4-BE49-F238E27FC236}">
              <a16:creationId xmlns:a16="http://schemas.microsoft.com/office/drawing/2014/main" xmlns="" id="{14EF43B5-DB73-4EBD-B44C-6AEDB0C75C5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8" name="Szövegdoboz 1107">
          <a:extLst>
            <a:ext uri="{FF2B5EF4-FFF2-40B4-BE49-F238E27FC236}">
              <a16:creationId xmlns:a16="http://schemas.microsoft.com/office/drawing/2014/main" xmlns="" id="{47C2C728-B002-4049-930F-B5F05A6CED0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9" name="Szövegdoboz 1108">
          <a:extLst>
            <a:ext uri="{FF2B5EF4-FFF2-40B4-BE49-F238E27FC236}">
              <a16:creationId xmlns:a16="http://schemas.microsoft.com/office/drawing/2014/main" xmlns="" id="{A9ACF7E1-A688-4F96-9CC6-516B34F08AE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0" name="Szövegdoboz 1109">
          <a:extLst>
            <a:ext uri="{FF2B5EF4-FFF2-40B4-BE49-F238E27FC236}">
              <a16:creationId xmlns:a16="http://schemas.microsoft.com/office/drawing/2014/main" xmlns="" id="{815E4827-973A-484E-A8EB-3E3E284D4BDC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1" name="Szövegdoboz 1110">
          <a:extLst>
            <a:ext uri="{FF2B5EF4-FFF2-40B4-BE49-F238E27FC236}">
              <a16:creationId xmlns:a16="http://schemas.microsoft.com/office/drawing/2014/main" xmlns="" id="{162F660D-83D7-4BF0-B4B2-FEFFC533A61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2" name="Szövegdoboz 1111">
          <a:extLst>
            <a:ext uri="{FF2B5EF4-FFF2-40B4-BE49-F238E27FC236}">
              <a16:creationId xmlns:a16="http://schemas.microsoft.com/office/drawing/2014/main" xmlns="" id="{6CEE8BF4-A726-48F4-BDFF-62E813DDF2B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3" name="Szövegdoboz 1112">
          <a:extLst>
            <a:ext uri="{FF2B5EF4-FFF2-40B4-BE49-F238E27FC236}">
              <a16:creationId xmlns:a16="http://schemas.microsoft.com/office/drawing/2014/main" xmlns="" id="{3D351DBD-2F91-4278-A7FD-7EA46662A22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4" name="Szövegdoboz 1113">
          <a:extLst>
            <a:ext uri="{FF2B5EF4-FFF2-40B4-BE49-F238E27FC236}">
              <a16:creationId xmlns:a16="http://schemas.microsoft.com/office/drawing/2014/main" xmlns="" id="{6F1695AB-0FEC-4D62-BBB1-CB3D4A1DD79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5" name="Szövegdoboz 1114">
          <a:extLst>
            <a:ext uri="{FF2B5EF4-FFF2-40B4-BE49-F238E27FC236}">
              <a16:creationId xmlns:a16="http://schemas.microsoft.com/office/drawing/2014/main" xmlns="" id="{A77E85AD-F575-4965-B166-4C494276ED97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6" name="Szövegdoboz 1115">
          <a:extLst>
            <a:ext uri="{FF2B5EF4-FFF2-40B4-BE49-F238E27FC236}">
              <a16:creationId xmlns:a16="http://schemas.microsoft.com/office/drawing/2014/main" xmlns="" id="{A89B8DD4-F5E2-4A56-80AC-CC1B548DFD2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7" name="Szövegdoboz 1116">
          <a:extLst>
            <a:ext uri="{FF2B5EF4-FFF2-40B4-BE49-F238E27FC236}">
              <a16:creationId xmlns:a16="http://schemas.microsoft.com/office/drawing/2014/main" xmlns="" id="{485EDB16-0240-4AA1-AD68-E88E7154FA7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8" name="Szövegdoboz 1117">
          <a:extLst>
            <a:ext uri="{FF2B5EF4-FFF2-40B4-BE49-F238E27FC236}">
              <a16:creationId xmlns:a16="http://schemas.microsoft.com/office/drawing/2014/main" xmlns="" id="{A89B78C3-232B-4DC5-9F80-044017F065E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19" name="Szövegdoboz 1118">
          <a:extLst>
            <a:ext uri="{FF2B5EF4-FFF2-40B4-BE49-F238E27FC236}">
              <a16:creationId xmlns:a16="http://schemas.microsoft.com/office/drawing/2014/main" xmlns="" id="{D320B5CF-B964-484A-9FC5-416E4D3065F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0" name="Szövegdoboz 1119">
          <a:extLst>
            <a:ext uri="{FF2B5EF4-FFF2-40B4-BE49-F238E27FC236}">
              <a16:creationId xmlns:a16="http://schemas.microsoft.com/office/drawing/2014/main" xmlns="" id="{DE8FDFEE-5D1B-4CD8-B18B-7FF8577348D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1" name="Szövegdoboz 1120">
          <a:extLst>
            <a:ext uri="{FF2B5EF4-FFF2-40B4-BE49-F238E27FC236}">
              <a16:creationId xmlns:a16="http://schemas.microsoft.com/office/drawing/2014/main" xmlns="" id="{73777DAB-279E-40C1-84E2-8D29D205E0A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2" name="Szövegdoboz 1121">
          <a:extLst>
            <a:ext uri="{FF2B5EF4-FFF2-40B4-BE49-F238E27FC236}">
              <a16:creationId xmlns:a16="http://schemas.microsoft.com/office/drawing/2014/main" xmlns="" id="{385D705A-BEAA-4EC7-AAE1-5AF7444B307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3" name="Szövegdoboz 1122">
          <a:extLst>
            <a:ext uri="{FF2B5EF4-FFF2-40B4-BE49-F238E27FC236}">
              <a16:creationId xmlns:a16="http://schemas.microsoft.com/office/drawing/2014/main" xmlns="" id="{8AB7D218-1AE6-44BC-9C26-AC0724717F06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4" name="Szövegdoboz 1123">
          <a:extLst>
            <a:ext uri="{FF2B5EF4-FFF2-40B4-BE49-F238E27FC236}">
              <a16:creationId xmlns:a16="http://schemas.microsoft.com/office/drawing/2014/main" xmlns="" id="{9C07972F-46A0-4319-9514-9AAC7A96E16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5" name="Szövegdoboz 1124">
          <a:extLst>
            <a:ext uri="{FF2B5EF4-FFF2-40B4-BE49-F238E27FC236}">
              <a16:creationId xmlns:a16="http://schemas.microsoft.com/office/drawing/2014/main" xmlns="" id="{6C2A9263-E293-45AF-9C78-ED2D8AE59B6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6" name="Szövegdoboz 1125">
          <a:extLst>
            <a:ext uri="{FF2B5EF4-FFF2-40B4-BE49-F238E27FC236}">
              <a16:creationId xmlns:a16="http://schemas.microsoft.com/office/drawing/2014/main" xmlns="" id="{28E1F69E-DCAA-4C02-B8E4-7047F418379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7" name="Szövegdoboz 1126">
          <a:extLst>
            <a:ext uri="{FF2B5EF4-FFF2-40B4-BE49-F238E27FC236}">
              <a16:creationId xmlns:a16="http://schemas.microsoft.com/office/drawing/2014/main" xmlns="" id="{3D8F497E-7BA8-4366-AD00-C66DC278642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8" name="Szövegdoboz 1127">
          <a:extLst>
            <a:ext uri="{FF2B5EF4-FFF2-40B4-BE49-F238E27FC236}">
              <a16:creationId xmlns:a16="http://schemas.microsoft.com/office/drawing/2014/main" xmlns="" id="{E7CA615C-EC6D-4839-B6C2-7417CEF72FF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29" name="Szövegdoboz 1128">
          <a:extLst>
            <a:ext uri="{FF2B5EF4-FFF2-40B4-BE49-F238E27FC236}">
              <a16:creationId xmlns:a16="http://schemas.microsoft.com/office/drawing/2014/main" xmlns="" id="{E31D8D7C-EBC6-455C-A3D5-31717569626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0" name="Szövegdoboz 1129">
          <a:extLst>
            <a:ext uri="{FF2B5EF4-FFF2-40B4-BE49-F238E27FC236}">
              <a16:creationId xmlns:a16="http://schemas.microsoft.com/office/drawing/2014/main" xmlns="" id="{6FC61790-C808-4062-93B2-96C0BA39C56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1" name="Szövegdoboz 1130">
          <a:extLst>
            <a:ext uri="{FF2B5EF4-FFF2-40B4-BE49-F238E27FC236}">
              <a16:creationId xmlns:a16="http://schemas.microsoft.com/office/drawing/2014/main" xmlns="" id="{F0594FF4-E4D0-4125-BEF4-AD93665BD18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2" name="Szövegdoboz 1131">
          <a:extLst>
            <a:ext uri="{FF2B5EF4-FFF2-40B4-BE49-F238E27FC236}">
              <a16:creationId xmlns:a16="http://schemas.microsoft.com/office/drawing/2014/main" xmlns="" id="{757C279C-2ACD-4E9D-A39A-A083BE96A98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3" name="Szövegdoboz 1132">
          <a:extLst>
            <a:ext uri="{FF2B5EF4-FFF2-40B4-BE49-F238E27FC236}">
              <a16:creationId xmlns:a16="http://schemas.microsoft.com/office/drawing/2014/main" xmlns="" id="{AEBBF188-BFD4-447B-B918-674DC8BC357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4" name="Szövegdoboz 1133">
          <a:extLst>
            <a:ext uri="{FF2B5EF4-FFF2-40B4-BE49-F238E27FC236}">
              <a16:creationId xmlns:a16="http://schemas.microsoft.com/office/drawing/2014/main" xmlns="" id="{BEF3120C-01E1-41DE-A03C-EE72D885E3A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5" name="Szövegdoboz 1134">
          <a:extLst>
            <a:ext uri="{FF2B5EF4-FFF2-40B4-BE49-F238E27FC236}">
              <a16:creationId xmlns:a16="http://schemas.microsoft.com/office/drawing/2014/main" xmlns="" id="{27703D84-DA71-491F-9300-D587B8F2D91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6" name="Szövegdoboz 1135">
          <a:extLst>
            <a:ext uri="{FF2B5EF4-FFF2-40B4-BE49-F238E27FC236}">
              <a16:creationId xmlns:a16="http://schemas.microsoft.com/office/drawing/2014/main" xmlns="" id="{666A3090-4600-40E3-9375-F8845E55A14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7" name="Szövegdoboz 1136">
          <a:extLst>
            <a:ext uri="{FF2B5EF4-FFF2-40B4-BE49-F238E27FC236}">
              <a16:creationId xmlns:a16="http://schemas.microsoft.com/office/drawing/2014/main" xmlns="" id="{5C937A8F-CD5D-4A30-B8ED-757308A58B8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8" name="Szövegdoboz 1137">
          <a:extLst>
            <a:ext uri="{FF2B5EF4-FFF2-40B4-BE49-F238E27FC236}">
              <a16:creationId xmlns:a16="http://schemas.microsoft.com/office/drawing/2014/main" xmlns="" id="{39DC75EC-F84B-49A0-9A4E-1DC018AA4BC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39" name="Szövegdoboz 1138">
          <a:extLst>
            <a:ext uri="{FF2B5EF4-FFF2-40B4-BE49-F238E27FC236}">
              <a16:creationId xmlns:a16="http://schemas.microsoft.com/office/drawing/2014/main" xmlns="" id="{A30176CE-34F0-44B6-A7A1-AA39551491B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0" name="Szövegdoboz 1139">
          <a:extLst>
            <a:ext uri="{FF2B5EF4-FFF2-40B4-BE49-F238E27FC236}">
              <a16:creationId xmlns:a16="http://schemas.microsoft.com/office/drawing/2014/main" xmlns="" id="{381DB4B3-ABEF-41D8-A7EE-C93FE47CDA06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1" name="Szövegdoboz 1140">
          <a:extLst>
            <a:ext uri="{FF2B5EF4-FFF2-40B4-BE49-F238E27FC236}">
              <a16:creationId xmlns:a16="http://schemas.microsoft.com/office/drawing/2014/main" xmlns="" id="{592937E7-C498-4BBE-998D-D2BBE33065C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2" name="Szövegdoboz 1141">
          <a:extLst>
            <a:ext uri="{FF2B5EF4-FFF2-40B4-BE49-F238E27FC236}">
              <a16:creationId xmlns:a16="http://schemas.microsoft.com/office/drawing/2014/main" xmlns="" id="{B7DE7B08-3F50-479F-B352-EFE4C80B63B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3" name="Szövegdoboz 1142">
          <a:extLst>
            <a:ext uri="{FF2B5EF4-FFF2-40B4-BE49-F238E27FC236}">
              <a16:creationId xmlns:a16="http://schemas.microsoft.com/office/drawing/2014/main" xmlns="" id="{0064F439-F575-4CB4-9BFF-0ECA2A98EC1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4" name="Szövegdoboz 1143">
          <a:extLst>
            <a:ext uri="{FF2B5EF4-FFF2-40B4-BE49-F238E27FC236}">
              <a16:creationId xmlns:a16="http://schemas.microsoft.com/office/drawing/2014/main" xmlns="" id="{728C4737-ACD4-445B-8F16-0995C0C6A16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5" name="Szövegdoboz 1144">
          <a:extLst>
            <a:ext uri="{FF2B5EF4-FFF2-40B4-BE49-F238E27FC236}">
              <a16:creationId xmlns:a16="http://schemas.microsoft.com/office/drawing/2014/main" xmlns="" id="{6AE52F1E-F96F-4604-BF45-879F7FF14CD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6" name="Szövegdoboz 1145">
          <a:extLst>
            <a:ext uri="{FF2B5EF4-FFF2-40B4-BE49-F238E27FC236}">
              <a16:creationId xmlns:a16="http://schemas.microsoft.com/office/drawing/2014/main" xmlns="" id="{E526BB9C-E36E-4FB6-A867-A63A8B824A4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7" name="Szövegdoboz 1146">
          <a:extLst>
            <a:ext uri="{FF2B5EF4-FFF2-40B4-BE49-F238E27FC236}">
              <a16:creationId xmlns:a16="http://schemas.microsoft.com/office/drawing/2014/main" xmlns="" id="{6B6A9004-273B-4599-BFD8-320C243120E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8" name="Szövegdoboz 1147">
          <a:extLst>
            <a:ext uri="{FF2B5EF4-FFF2-40B4-BE49-F238E27FC236}">
              <a16:creationId xmlns:a16="http://schemas.microsoft.com/office/drawing/2014/main" xmlns="" id="{A9F58F6B-0024-4692-96C9-80395A9A63B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9" name="Szövegdoboz 1148">
          <a:extLst>
            <a:ext uri="{FF2B5EF4-FFF2-40B4-BE49-F238E27FC236}">
              <a16:creationId xmlns:a16="http://schemas.microsoft.com/office/drawing/2014/main" xmlns="" id="{381C43AD-1CFB-4A51-9FB8-31597452B4D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0" name="Szövegdoboz 1149">
          <a:extLst>
            <a:ext uri="{FF2B5EF4-FFF2-40B4-BE49-F238E27FC236}">
              <a16:creationId xmlns:a16="http://schemas.microsoft.com/office/drawing/2014/main" xmlns="" id="{9B82FE9E-079A-403E-8E11-4D3575B4AA1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1" name="Szövegdoboz 1150">
          <a:extLst>
            <a:ext uri="{FF2B5EF4-FFF2-40B4-BE49-F238E27FC236}">
              <a16:creationId xmlns:a16="http://schemas.microsoft.com/office/drawing/2014/main" xmlns="" id="{5DE76404-A84B-4480-B0B1-E45E6A2043E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2" name="Szövegdoboz 1151">
          <a:extLst>
            <a:ext uri="{FF2B5EF4-FFF2-40B4-BE49-F238E27FC236}">
              <a16:creationId xmlns:a16="http://schemas.microsoft.com/office/drawing/2014/main" xmlns="" id="{3F59EC78-A282-4B6A-B12C-2B0C506D95A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3" name="Szövegdoboz 1152">
          <a:extLst>
            <a:ext uri="{FF2B5EF4-FFF2-40B4-BE49-F238E27FC236}">
              <a16:creationId xmlns:a16="http://schemas.microsoft.com/office/drawing/2014/main" xmlns="" id="{BC011B0A-9CD4-4E3A-ABF9-1B896EE8565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4" name="Szövegdoboz 1153">
          <a:extLst>
            <a:ext uri="{FF2B5EF4-FFF2-40B4-BE49-F238E27FC236}">
              <a16:creationId xmlns:a16="http://schemas.microsoft.com/office/drawing/2014/main" xmlns="" id="{F75B93C0-6671-480C-B822-82F1CDB1FB3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5" name="Szövegdoboz 1154">
          <a:extLst>
            <a:ext uri="{FF2B5EF4-FFF2-40B4-BE49-F238E27FC236}">
              <a16:creationId xmlns:a16="http://schemas.microsoft.com/office/drawing/2014/main" xmlns="" id="{4AEB713D-E772-4505-8AF4-0108C38666D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6" name="Szövegdoboz 1155">
          <a:extLst>
            <a:ext uri="{FF2B5EF4-FFF2-40B4-BE49-F238E27FC236}">
              <a16:creationId xmlns:a16="http://schemas.microsoft.com/office/drawing/2014/main" xmlns="" id="{53EE6337-7B99-4913-B8A5-0EA46B8284F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7" name="Szövegdoboz 1156">
          <a:extLst>
            <a:ext uri="{FF2B5EF4-FFF2-40B4-BE49-F238E27FC236}">
              <a16:creationId xmlns:a16="http://schemas.microsoft.com/office/drawing/2014/main" xmlns="" id="{73EA41A5-41AC-4E41-89EC-2DC7E20FFBD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8" name="Szövegdoboz 1157">
          <a:extLst>
            <a:ext uri="{FF2B5EF4-FFF2-40B4-BE49-F238E27FC236}">
              <a16:creationId xmlns:a16="http://schemas.microsoft.com/office/drawing/2014/main" xmlns="" id="{72CA0CA5-EF17-46DA-9DE3-B0F2660130E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9" name="Szövegdoboz 1158">
          <a:extLst>
            <a:ext uri="{FF2B5EF4-FFF2-40B4-BE49-F238E27FC236}">
              <a16:creationId xmlns:a16="http://schemas.microsoft.com/office/drawing/2014/main" xmlns="" id="{A69CFBB6-9154-496F-B88A-32CEB4511D6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0" name="Szövegdoboz 1159">
          <a:extLst>
            <a:ext uri="{FF2B5EF4-FFF2-40B4-BE49-F238E27FC236}">
              <a16:creationId xmlns:a16="http://schemas.microsoft.com/office/drawing/2014/main" xmlns="" id="{87A1991E-BA85-4E16-B395-5A20F201F79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1" name="Szövegdoboz 1160">
          <a:extLst>
            <a:ext uri="{FF2B5EF4-FFF2-40B4-BE49-F238E27FC236}">
              <a16:creationId xmlns:a16="http://schemas.microsoft.com/office/drawing/2014/main" xmlns="" id="{414013EB-B7E4-4EC8-A110-ED2C8DBF345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2" name="Szövegdoboz 1161">
          <a:extLst>
            <a:ext uri="{FF2B5EF4-FFF2-40B4-BE49-F238E27FC236}">
              <a16:creationId xmlns:a16="http://schemas.microsoft.com/office/drawing/2014/main" xmlns="" id="{41D2ECB7-415C-4B6D-B2E6-2648D23F94F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3" name="Szövegdoboz 1162">
          <a:extLst>
            <a:ext uri="{FF2B5EF4-FFF2-40B4-BE49-F238E27FC236}">
              <a16:creationId xmlns:a16="http://schemas.microsoft.com/office/drawing/2014/main" xmlns="" id="{04E9EF4F-F3D1-4FB0-97EE-324EF0B6081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4" name="Szövegdoboz 1163">
          <a:extLst>
            <a:ext uri="{FF2B5EF4-FFF2-40B4-BE49-F238E27FC236}">
              <a16:creationId xmlns:a16="http://schemas.microsoft.com/office/drawing/2014/main" xmlns="" id="{2F10AEAD-5640-4F05-AB07-7723F2BBAEF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5" name="Szövegdoboz 1164">
          <a:extLst>
            <a:ext uri="{FF2B5EF4-FFF2-40B4-BE49-F238E27FC236}">
              <a16:creationId xmlns:a16="http://schemas.microsoft.com/office/drawing/2014/main" xmlns="" id="{2E950852-0AA7-4568-BE15-B32AD93279F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6" name="Szövegdoboz 1165">
          <a:extLst>
            <a:ext uri="{FF2B5EF4-FFF2-40B4-BE49-F238E27FC236}">
              <a16:creationId xmlns:a16="http://schemas.microsoft.com/office/drawing/2014/main" xmlns="" id="{5D3551CE-C9FF-4F0E-9B46-C98C482405A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7" name="Szövegdoboz 1166">
          <a:extLst>
            <a:ext uri="{FF2B5EF4-FFF2-40B4-BE49-F238E27FC236}">
              <a16:creationId xmlns:a16="http://schemas.microsoft.com/office/drawing/2014/main" xmlns="" id="{73BAB04B-8A24-4FB8-A9BF-72DF7E873F0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8" name="Szövegdoboz 1167">
          <a:extLst>
            <a:ext uri="{FF2B5EF4-FFF2-40B4-BE49-F238E27FC236}">
              <a16:creationId xmlns:a16="http://schemas.microsoft.com/office/drawing/2014/main" xmlns="" id="{EF0AAA4E-FAD5-498B-96F8-97694829BCC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9" name="Szövegdoboz 1168">
          <a:extLst>
            <a:ext uri="{FF2B5EF4-FFF2-40B4-BE49-F238E27FC236}">
              <a16:creationId xmlns:a16="http://schemas.microsoft.com/office/drawing/2014/main" xmlns="" id="{0406553E-B2D6-43B0-902C-00D879A018A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0" name="Szövegdoboz 1169">
          <a:extLst>
            <a:ext uri="{FF2B5EF4-FFF2-40B4-BE49-F238E27FC236}">
              <a16:creationId xmlns:a16="http://schemas.microsoft.com/office/drawing/2014/main" xmlns="" id="{1C5785DF-86B9-4AB4-A2B0-C9A33F22012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1" name="Szövegdoboz 1170">
          <a:extLst>
            <a:ext uri="{FF2B5EF4-FFF2-40B4-BE49-F238E27FC236}">
              <a16:creationId xmlns:a16="http://schemas.microsoft.com/office/drawing/2014/main" xmlns="" id="{127DFAB3-C2E9-4C9A-A7F7-4967BCDF1CE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2" name="Szövegdoboz 1171">
          <a:extLst>
            <a:ext uri="{FF2B5EF4-FFF2-40B4-BE49-F238E27FC236}">
              <a16:creationId xmlns:a16="http://schemas.microsoft.com/office/drawing/2014/main" xmlns="" id="{96E7C8B3-924C-468F-B411-6B474648FE1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3" name="Szövegdoboz 1172">
          <a:extLst>
            <a:ext uri="{FF2B5EF4-FFF2-40B4-BE49-F238E27FC236}">
              <a16:creationId xmlns:a16="http://schemas.microsoft.com/office/drawing/2014/main" xmlns="" id="{279C6001-4DC9-4721-ABF6-85A191072AF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4" name="Szövegdoboz 1173">
          <a:extLst>
            <a:ext uri="{FF2B5EF4-FFF2-40B4-BE49-F238E27FC236}">
              <a16:creationId xmlns:a16="http://schemas.microsoft.com/office/drawing/2014/main" xmlns="" id="{9620BDAB-4673-41A4-9E5B-55EBFF1A59E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5" name="Szövegdoboz 1174">
          <a:extLst>
            <a:ext uri="{FF2B5EF4-FFF2-40B4-BE49-F238E27FC236}">
              <a16:creationId xmlns:a16="http://schemas.microsoft.com/office/drawing/2014/main" xmlns="" id="{DA7C20C9-CFAD-460E-8774-64F0A8B181B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6" name="Szövegdoboz 1175">
          <a:extLst>
            <a:ext uri="{FF2B5EF4-FFF2-40B4-BE49-F238E27FC236}">
              <a16:creationId xmlns:a16="http://schemas.microsoft.com/office/drawing/2014/main" xmlns="" id="{5005721B-E7A0-4156-950A-88897404D47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77" name="Szövegdoboz 1176">
          <a:extLst>
            <a:ext uri="{FF2B5EF4-FFF2-40B4-BE49-F238E27FC236}">
              <a16:creationId xmlns:a16="http://schemas.microsoft.com/office/drawing/2014/main" xmlns="" id="{53E11BDD-7565-4966-81AB-3DED5467F845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78" name="Szövegdoboz 1177">
          <a:extLst>
            <a:ext uri="{FF2B5EF4-FFF2-40B4-BE49-F238E27FC236}">
              <a16:creationId xmlns:a16="http://schemas.microsoft.com/office/drawing/2014/main" xmlns="" id="{8AC40D1F-2B7C-49D6-AEDA-B28B7AEBC919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79" name="Szövegdoboz 1178">
          <a:extLst>
            <a:ext uri="{FF2B5EF4-FFF2-40B4-BE49-F238E27FC236}">
              <a16:creationId xmlns:a16="http://schemas.microsoft.com/office/drawing/2014/main" xmlns="" id="{DC2F1D76-8F8D-4AD7-8833-8DBBFC0B77BD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80" name="Szövegdoboz 1179">
          <a:extLst>
            <a:ext uri="{FF2B5EF4-FFF2-40B4-BE49-F238E27FC236}">
              <a16:creationId xmlns:a16="http://schemas.microsoft.com/office/drawing/2014/main" xmlns="" id="{8FE9C195-2597-4343-8B0B-6F9189A8EA4F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81" name="Szövegdoboz 1180">
          <a:extLst>
            <a:ext uri="{FF2B5EF4-FFF2-40B4-BE49-F238E27FC236}">
              <a16:creationId xmlns:a16="http://schemas.microsoft.com/office/drawing/2014/main" xmlns="" id="{2D4169C8-B6D5-4241-8DD5-58FD6F618E9F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82" name="Szövegdoboz 1181">
          <a:extLst>
            <a:ext uri="{FF2B5EF4-FFF2-40B4-BE49-F238E27FC236}">
              <a16:creationId xmlns:a16="http://schemas.microsoft.com/office/drawing/2014/main" xmlns="" id="{287F3E17-D2B0-47D5-A6EF-CB4257F28FD6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83" name="Szövegdoboz 1182">
          <a:extLst>
            <a:ext uri="{FF2B5EF4-FFF2-40B4-BE49-F238E27FC236}">
              <a16:creationId xmlns:a16="http://schemas.microsoft.com/office/drawing/2014/main" xmlns="" id="{0457975C-A2EA-4818-BE60-D1160D8D9D94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84" name="Szövegdoboz 1183">
          <a:extLst>
            <a:ext uri="{FF2B5EF4-FFF2-40B4-BE49-F238E27FC236}">
              <a16:creationId xmlns:a16="http://schemas.microsoft.com/office/drawing/2014/main" xmlns="" id="{3F7041C9-2820-4B47-948A-156E9DFE493F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85" name="Szövegdoboz 1184">
          <a:extLst>
            <a:ext uri="{FF2B5EF4-FFF2-40B4-BE49-F238E27FC236}">
              <a16:creationId xmlns:a16="http://schemas.microsoft.com/office/drawing/2014/main" xmlns="" id="{8B46AA0D-548A-4EF6-A753-D134120BBB87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86" name="Szövegdoboz 1185">
          <a:extLst>
            <a:ext uri="{FF2B5EF4-FFF2-40B4-BE49-F238E27FC236}">
              <a16:creationId xmlns:a16="http://schemas.microsoft.com/office/drawing/2014/main" xmlns="" id="{ACAFD446-A69E-4CC7-9E06-E33977901DEE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87" name="Szövegdoboz 1186">
          <a:extLst>
            <a:ext uri="{FF2B5EF4-FFF2-40B4-BE49-F238E27FC236}">
              <a16:creationId xmlns:a16="http://schemas.microsoft.com/office/drawing/2014/main" xmlns="" id="{74182705-8A0B-481E-9D69-5551BE8B51A0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88" name="Szövegdoboz 1187">
          <a:extLst>
            <a:ext uri="{FF2B5EF4-FFF2-40B4-BE49-F238E27FC236}">
              <a16:creationId xmlns:a16="http://schemas.microsoft.com/office/drawing/2014/main" xmlns="" id="{16CB5895-9C4B-43D3-9FB5-D30DB7688F6D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89" name="Szövegdoboz 1188">
          <a:extLst>
            <a:ext uri="{FF2B5EF4-FFF2-40B4-BE49-F238E27FC236}">
              <a16:creationId xmlns:a16="http://schemas.microsoft.com/office/drawing/2014/main" xmlns="" id="{A33473B5-7F16-43FD-B0DB-B201FEFEF2C2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0" name="Szövegdoboz 1189">
          <a:extLst>
            <a:ext uri="{FF2B5EF4-FFF2-40B4-BE49-F238E27FC236}">
              <a16:creationId xmlns:a16="http://schemas.microsoft.com/office/drawing/2014/main" xmlns="" id="{4B4A3D95-3B99-4015-B621-51AE8574A0C3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1" name="Szövegdoboz 1190">
          <a:extLst>
            <a:ext uri="{FF2B5EF4-FFF2-40B4-BE49-F238E27FC236}">
              <a16:creationId xmlns:a16="http://schemas.microsoft.com/office/drawing/2014/main" xmlns="" id="{0613E843-185C-426B-8246-E013487D04C0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2" name="Szövegdoboz 1191">
          <a:extLst>
            <a:ext uri="{FF2B5EF4-FFF2-40B4-BE49-F238E27FC236}">
              <a16:creationId xmlns:a16="http://schemas.microsoft.com/office/drawing/2014/main" xmlns="" id="{C8175FF0-F46D-47AC-98CC-9C5331A6F2BE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3" name="Szövegdoboz 1192">
          <a:extLst>
            <a:ext uri="{FF2B5EF4-FFF2-40B4-BE49-F238E27FC236}">
              <a16:creationId xmlns:a16="http://schemas.microsoft.com/office/drawing/2014/main" xmlns="" id="{563B6D0D-4815-43FF-A5E9-0BE510C76D07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4" name="Szövegdoboz 1193">
          <a:extLst>
            <a:ext uri="{FF2B5EF4-FFF2-40B4-BE49-F238E27FC236}">
              <a16:creationId xmlns:a16="http://schemas.microsoft.com/office/drawing/2014/main" xmlns="" id="{6DDA5639-1D51-4334-B1B5-ED531E0182E2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5" name="Szövegdoboz 1194">
          <a:extLst>
            <a:ext uri="{FF2B5EF4-FFF2-40B4-BE49-F238E27FC236}">
              <a16:creationId xmlns:a16="http://schemas.microsoft.com/office/drawing/2014/main" xmlns="" id="{320D1775-47EA-440C-82BD-C0C010631936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6" name="Szövegdoboz 1195">
          <a:extLst>
            <a:ext uri="{FF2B5EF4-FFF2-40B4-BE49-F238E27FC236}">
              <a16:creationId xmlns:a16="http://schemas.microsoft.com/office/drawing/2014/main" xmlns="" id="{6F139D98-F453-4D44-B10D-A2C045AC0A09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7" name="Szövegdoboz 1196">
          <a:extLst>
            <a:ext uri="{FF2B5EF4-FFF2-40B4-BE49-F238E27FC236}">
              <a16:creationId xmlns:a16="http://schemas.microsoft.com/office/drawing/2014/main" xmlns="" id="{96D49D46-5631-4A78-AA42-575AF98BD58F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8" name="Szövegdoboz 1197">
          <a:extLst>
            <a:ext uri="{FF2B5EF4-FFF2-40B4-BE49-F238E27FC236}">
              <a16:creationId xmlns:a16="http://schemas.microsoft.com/office/drawing/2014/main" xmlns="" id="{2047E990-BB05-4E50-8E88-C1D12C75FDE1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9" name="Szövegdoboz 1198">
          <a:extLst>
            <a:ext uri="{FF2B5EF4-FFF2-40B4-BE49-F238E27FC236}">
              <a16:creationId xmlns:a16="http://schemas.microsoft.com/office/drawing/2014/main" xmlns="" id="{0C9A56CF-699C-4772-8342-CE188F834D9F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0" name="Szövegdoboz 1199">
          <a:extLst>
            <a:ext uri="{FF2B5EF4-FFF2-40B4-BE49-F238E27FC236}">
              <a16:creationId xmlns:a16="http://schemas.microsoft.com/office/drawing/2014/main" xmlns="" id="{4C21FA4F-BFF0-40F0-81CF-4429453D8531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1" name="Szövegdoboz 1200">
          <a:extLst>
            <a:ext uri="{FF2B5EF4-FFF2-40B4-BE49-F238E27FC236}">
              <a16:creationId xmlns:a16="http://schemas.microsoft.com/office/drawing/2014/main" xmlns="" id="{3BF2971B-2DC1-47B1-ADB8-5DDD08368FD2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2" name="Szövegdoboz 1201">
          <a:extLst>
            <a:ext uri="{FF2B5EF4-FFF2-40B4-BE49-F238E27FC236}">
              <a16:creationId xmlns:a16="http://schemas.microsoft.com/office/drawing/2014/main" xmlns="" id="{F43701CF-BEFD-467B-A4D7-67E2722A0DCB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03" name="Szövegdoboz 1202">
          <a:extLst>
            <a:ext uri="{FF2B5EF4-FFF2-40B4-BE49-F238E27FC236}">
              <a16:creationId xmlns:a16="http://schemas.microsoft.com/office/drawing/2014/main" xmlns="" id="{2B7E3F20-C5EE-4048-8774-8F4B190FC100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04" name="Szövegdoboz 1203">
          <a:extLst>
            <a:ext uri="{FF2B5EF4-FFF2-40B4-BE49-F238E27FC236}">
              <a16:creationId xmlns:a16="http://schemas.microsoft.com/office/drawing/2014/main" xmlns="" id="{D82392DD-BD0A-4A57-BDBE-1D80DED38358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05" name="Szövegdoboz 1204">
          <a:extLst>
            <a:ext uri="{FF2B5EF4-FFF2-40B4-BE49-F238E27FC236}">
              <a16:creationId xmlns:a16="http://schemas.microsoft.com/office/drawing/2014/main" xmlns="" id="{272940DC-ECAD-4CFA-9A7F-0CB4B1A76060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06" name="Szövegdoboz 1205">
          <a:extLst>
            <a:ext uri="{FF2B5EF4-FFF2-40B4-BE49-F238E27FC236}">
              <a16:creationId xmlns:a16="http://schemas.microsoft.com/office/drawing/2014/main" xmlns="" id="{AAE3DE16-A32E-499F-8416-E0CA202FCB7F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07" name="Szövegdoboz 1206">
          <a:extLst>
            <a:ext uri="{FF2B5EF4-FFF2-40B4-BE49-F238E27FC236}">
              <a16:creationId xmlns:a16="http://schemas.microsoft.com/office/drawing/2014/main" xmlns="" id="{0ABB5AB5-2E39-40C4-AC10-0EB109A7C2BF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08" name="Szövegdoboz 1207">
          <a:extLst>
            <a:ext uri="{FF2B5EF4-FFF2-40B4-BE49-F238E27FC236}">
              <a16:creationId xmlns:a16="http://schemas.microsoft.com/office/drawing/2014/main" xmlns="" id="{F008293D-FAA8-4FD0-81BE-B4FDEE1741DE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09" name="Szövegdoboz 1208">
          <a:extLst>
            <a:ext uri="{FF2B5EF4-FFF2-40B4-BE49-F238E27FC236}">
              <a16:creationId xmlns:a16="http://schemas.microsoft.com/office/drawing/2014/main" xmlns="" id="{E12C303D-2C50-4A3B-B688-1E6E68A9A9DF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10" name="Szövegdoboz 1209">
          <a:extLst>
            <a:ext uri="{FF2B5EF4-FFF2-40B4-BE49-F238E27FC236}">
              <a16:creationId xmlns:a16="http://schemas.microsoft.com/office/drawing/2014/main" xmlns="" id="{F8607DBA-1D4F-4543-A0D7-971C8E413139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11" name="Szövegdoboz 1210">
          <a:extLst>
            <a:ext uri="{FF2B5EF4-FFF2-40B4-BE49-F238E27FC236}">
              <a16:creationId xmlns:a16="http://schemas.microsoft.com/office/drawing/2014/main" xmlns="" id="{BD792E25-5F63-4DCE-B2DE-944426C0D14A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12" name="Szövegdoboz 1211">
          <a:extLst>
            <a:ext uri="{FF2B5EF4-FFF2-40B4-BE49-F238E27FC236}">
              <a16:creationId xmlns:a16="http://schemas.microsoft.com/office/drawing/2014/main" xmlns="" id="{B7B29433-F986-4850-A48E-12B80F980807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13" name="Szövegdoboz 1212">
          <a:extLst>
            <a:ext uri="{FF2B5EF4-FFF2-40B4-BE49-F238E27FC236}">
              <a16:creationId xmlns:a16="http://schemas.microsoft.com/office/drawing/2014/main" xmlns="" id="{151663CB-D8D5-4448-8A12-DA84A7AABD2D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14" name="Szövegdoboz 1213">
          <a:extLst>
            <a:ext uri="{FF2B5EF4-FFF2-40B4-BE49-F238E27FC236}">
              <a16:creationId xmlns:a16="http://schemas.microsoft.com/office/drawing/2014/main" xmlns="" id="{BEF7AEFB-90B2-4AB7-838F-E9C32BFF3818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15" name="Szövegdoboz 1214">
          <a:extLst>
            <a:ext uri="{FF2B5EF4-FFF2-40B4-BE49-F238E27FC236}">
              <a16:creationId xmlns:a16="http://schemas.microsoft.com/office/drawing/2014/main" xmlns="" id="{CFB834D1-3559-4CCC-8F7D-C57A0C64A71A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16" name="Szövegdoboz 1215">
          <a:extLst>
            <a:ext uri="{FF2B5EF4-FFF2-40B4-BE49-F238E27FC236}">
              <a16:creationId xmlns:a16="http://schemas.microsoft.com/office/drawing/2014/main" xmlns="" id="{EDC6267D-C6AD-4DE8-A2DE-7728FDC72E1E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17" name="Szövegdoboz 1216">
          <a:extLst>
            <a:ext uri="{FF2B5EF4-FFF2-40B4-BE49-F238E27FC236}">
              <a16:creationId xmlns:a16="http://schemas.microsoft.com/office/drawing/2014/main" xmlns="" id="{DDBE624D-70EC-4B21-932C-1B10C812EDC5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18" name="Szövegdoboz 1217">
          <a:extLst>
            <a:ext uri="{FF2B5EF4-FFF2-40B4-BE49-F238E27FC236}">
              <a16:creationId xmlns:a16="http://schemas.microsoft.com/office/drawing/2014/main" xmlns="" id="{380A3A8F-21EE-4175-B93F-33C2879C0097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19" name="Szövegdoboz 1218">
          <a:extLst>
            <a:ext uri="{FF2B5EF4-FFF2-40B4-BE49-F238E27FC236}">
              <a16:creationId xmlns:a16="http://schemas.microsoft.com/office/drawing/2014/main" xmlns="" id="{839282FF-66E3-4F1F-88A7-47E5EFA20AED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0" name="Szövegdoboz 1219">
          <a:extLst>
            <a:ext uri="{FF2B5EF4-FFF2-40B4-BE49-F238E27FC236}">
              <a16:creationId xmlns:a16="http://schemas.microsoft.com/office/drawing/2014/main" xmlns="" id="{DE93F5F2-3752-4862-8AFA-828967121B54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1" name="Szövegdoboz 1220">
          <a:extLst>
            <a:ext uri="{FF2B5EF4-FFF2-40B4-BE49-F238E27FC236}">
              <a16:creationId xmlns:a16="http://schemas.microsoft.com/office/drawing/2014/main" xmlns="" id="{7CB2779A-61CD-4592-BBB1-AEBFF7ACD4C6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2" name="Szövegdoboz 1221">
          <a:extLst>
            <a:ext uri="{FF2B5EF4-FFF2-40B4-BE49-F238E27FC236}">
              <a16:creationId xmlns:a16="http://schemas.microsoft.com/office/drawing/2014/main" xmlns="" id="{D4D571CA-E13E-445D-89F6-4FA6743493C9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3" name="Szövegdoboz 1222">
          <a:extLst>
            <a:ext uri="{FF2B5EF4-FFF2-40B4-BE49-F238E27FC236}">
              <a16:creationId xmlns:a16="http://schemas.microsoft.com/office/drawing/2014/main" xmlns="" id="{8593F010-3560-4A29-B921-394C0C98DF45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4" name="Szövegdoboz 1223">
          <a:extLst>
            <a:ext uri="{FF2B5EF4-FFF2-40B4-BE49-F238E27FC236}">
              <a16:creationId xmlns:a16="http://schemas.microsoft.com/office/drawing/2014/main" xmlns="" id="{DE79A8F2-B1CD-45E9-910E-338B0A054AD5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5" name="Szövegdoboz 1224">
          <a:extLst>
            <a:ext uri="{FF2B5EF4-FFF2-40B4-BE49-F238E27FC236}">
              <a16:creationId xmlns:a16="http://schemas.microsoft.com/office/drawing/2014/main" xmlns="" id="{2A8D680A-CA2F-49D2-953A-E11EB108724D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6" name="Szövegdoboz 1225">
          <a:extLst>
            <a:ext uri="{FF2B5EF4-FFF2-40B4-BE49-F238E27FC236}">
              <a16:creationId xmlns:a16="http://schemas.microsoft.com/office/drawing/2014/main" xmlns="" id="{C1869EB5-B38E-4F1B-9C3D-F8F088D184B0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7" name="Szövegdoboz 1226">
          <a:extLst>
            <a:ext uri="{FF2B5EF4-FFF2-40B4-BE49-F238E27FC236}">
              <a16:creationId xmlns:a16="http://schemas.microsoft.com/office/drawing/2014/main" xmlns="" id="{52C051F7-6674-46A0-84DB-6E7D993D2B49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8" name="Szövegdoboz 1227">
          <a:extLst>
            <a:ext uri="{FF2B5EF4-FFF2-40B4-BE49-F238E27FC236}">
              <a16:creationId xmlns:a16="http://schemas.microsoft.com/office/drawing/2014/main" xmlns="" id="{5A97BD1F-85C7-416F-B97C-359BED61FD94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9" name="Szövegdoboz 1228">
          <a:extLst>
            <a:ext uri="{FF2B5EF4-FFF2-40B4-BE49-F238E27FC236}">
              <a16:creationId xmlns:a16="http://schemas.microsoft.com/office/drawing/2014/main" xmlns="" id="{5521D332-32D9-4976-9704-5FE9E8E22A1B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0" name="Szövegdoboz 1229">
          <a:extLst>
            <a:ext uri="{FF2B5EF4-FFF2-40B4-BE49-F238E27FC236}">
              <a16:creationId xmlns:a16="http://schemas.microsoft.com/office/drawing/2014/main" xmlns="" id="{6ED658F4-4992-48FA-97DB-169D78D12597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1" name="Szövegdoboz 1230">
          <a:extLst>
            <a:ext uri="{FF2B5EF4-FFF2-40B4-BE49-F238E27FC236}">
              <a16:creationId xmlns:a16="http://schemas.microsoft.com/office/drawing/2014/main" xmlns="" id="{3078125A-B555-4C7F-8730-9D3C26046DA9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2" name="Szövegdoboz 1231">
          <a:extLst>
            <a:ext uri="{FF2B5EF4-FFF2-40B4-BE49-F238E27FC236}">
              <a16:creationId xmlns:a16="http://schemas.microsoft.com/office/drawing/2014/main" xmlns="" id="{36A41A5A-E0CB-4C4D-B6FA-23317C7105C0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3" name="Szövegdoboz 1232">
          <a:extLst>
            <a:ext uri="{FF2B5EF4-FFF2-40B4-BE49-F238E27FC236}">
              <a16:creationId xmlns:a16="http://schemas.microsoft.com/office/drawing/2014/main" xmlns="" id="{C5B64609-85D2-45BA-9275-F199E1B384FE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4" name="Szövegdoboz 1233">
          <a:extLst>
            <a:ext uri="{FF2B5EF4-FFF2-40B4-BE49-F238E27FC236}">
              <a16:creationId xmlns:a16="http://schemas.microsoft.com/office/drawing/2014/main" xmlns="" id="{FAC19A37-63C5-401B-B500-8977CD34F32B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5" name="Szövegdoboz 1234">
          <a:extLst>
            <a:ext uri="{FF2B5EF4-FFF2-40B4-BE49-F238E27FC236}">
              <a16:creationId xmlns:a16="http://schemas.microsoft.com/office/drawing/2014/main" xmlns="" id="{932EFF97-BB2F-4C3A-A0B5-3570BD2CCC85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6" name="Szövegdoboz 1235">
          <a:extLst>
            <a:ext uri="{FF2B5EF4-FFF2-40B4-BE49-F238E27FC236}">
              <a16:creationId xmlns:a16="http://schemas.microsoft.com/office/drawing/2014/main" xmlns="" id="{7D433BA2-60C4-465F-A16D-D879FD5F4533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7" name="Szövegdoboz 1236">
          <a:extLst>
            <a:ext uri="{FF2B5EF4-FFF2-40B4-BE49-F238E27FC236}">
              <a16:creationId xmlns:a16="http://schemas.microsoft.com/office/drawing/2014/main" xmlns="" id="{090A0361-13E8-4390-A3AE-C4FC82523B4F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8" name="Szövegdoboz 1237">
          <a:extLst>
            <a:ext uri="{FF2B5EF4-FFF2-40B4-BE49-F238E27FC236}">
              <a16:creationId xmlns:a16="http://schemas.microsoft.com/office/drawing/2014/main" xmlns="" id="{EF52F87C-7242-40D1-ACE5-D87711FA0EAD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39" name="Szövegdoboz 1238">
          <a:extLst>
            <a:ext uri="{FF2B5EF4-FFF2-40B4-BE49-F238E27FC236}">
              <a16:creationId xmlns:a16="http://schemas.microsoft.com/office/drawing/2014/main" xmlns="" id="{72987479-1805-46DD-A998-96A5DF80B8B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0" name="Szövegdoboz 1239">
          <a:extLst>
            <a:ext uri="{FF2B5EF4-FFF2-40B4-BE49-F238E27FC236}">
              <a16:creationId xmlns:a16="http://schemas.microsoft.com/office/drawing/2014/main" xmlns="" id="{125EB4F1-6345-4826-BE37-22386EB7530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1" name="Szövegdoboz 1240">
          <a:extLst>
            <a:ext uri="{FF2B5EF4-FFF2-40B4-BE49-F238E27FC236}">
              <a16:creationId xmlns:a16="http://schemas.microsoft.com/office/drawing/2014/main" xmlns="" id="{187B3B03-917C-46C0-A028-F9E37E6107B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2" name="Szövegdoboz 1241">
          <a:extLst>
            <a:ext uri="{FF2B5EF4-FFF2-40B4-BE49-F238E27FC236}">
              <a16:creationId xmlns:a16="http://schemas.microsoft.com/office/drawing/2014/main" xmlns="" id="{94F1B832-DC56-4D2E-BB22-FA396F60A42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3" name="Szövegdoboz 1242">
          <a:extLst>
            <a:ext uri="{FF2B5EF4-FFF2-40B4-BE49-F238E27FC236}">
              <a16:creationId xmlns:a16="http://schemas.microsoft.com/office/drawing/2014/main" xmlns="" id="{EC08ECFF-01B5-4CB3-BC4A-8CAB5907C54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4" name="Szövegdoboz 1243">
          <a:extLst>
            <a:ext uri="{FF2B5EF4-FFF2-40B4-BE49-F238E27FC236}">
              <a16:creationId xmlns:a16="http://schemas.microsoft.com/office/drawing/2014/main" xmlns="" id="{204BFAE1-969F-4CB9-A3B1-6FF6C3C8411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5" name="Szövegdoboz 1244">
          <a:extLst>
            <a:ext uri="{FF2B5EF4-FFF2-40B4-BE49-F238E27FC236}">
              <a16:creationId xmlns:a16="http://schemas.microsoft.com/office/drawing/2014/main" xmlns="" id="{3F36BEEE-6C95-47E6-B922-B5534A89FEF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6" name="Szövegdoboz 1245">
          <a:extLst>
            <a:ext uri="{FF2B5EF4-FFF2-40B4-BE49-F238E27FC236}">
              <a16:creationId xmlns:a16="http://schemas.microsoft.com/office/drawing/2014/main" xmlns="" id="{F7ABE4D3-463A-4A9B-B4F0-4706DE92796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7" name="Szövegdoboz 1246">
          <a:extLst>
            <a:ext uri="{FF2B5EF4-FFF2-40B4-BE49-F238E27FC236}">
              <a16:creationId xmlns:a16="http://schemas.microsoft.com/office/drawing/2014/main" xmlns="" id="{4E0579A5-67A5-4EBC-9372-F9D7621CB42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8" name="Szövegdoboz 1247">
          <a:extLst>
            <a:ext uri="{FF2B5EF4-FFF2-40B4-BE49-F238E27FC236}">
              <a16:creationId xmlns:a16="http://schemas.microsoft.com/office/drawing/2014/main" xmlns="" id="{C7AACBAD-FF89-485F-A014-94AD3724E64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49" name="Szövegdoboz 1248">
          <a:extLst>
            <a:ext uri="{FF2B5EF4-FFF2-40B4-BE49-F238E27FC236}">
              <a16:creationId xmlns:a16="http://schemas.microsoft.com/office/drawing/2014/main" xmlns="" id="{721FBF92-0F9B-4776-970C-9238F07DAE2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0" name="Szövegdoboz 1249">
          <a:extLst>
            <a:ext uri="{FF2B5EF4-FFF2-40B4-BE49-F238E27FC236}">
              <a16:creationId xmlns:a16="http://schemas.microsoft.com/office/drawing/2014/main" xmlns="" id="{B670AF7B-90FA-437B-AD9E-CC873547DB3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1" name="Szövegdoboz 1250">
          <a:extLst>
            <a:ext uri="{FF2B5EF4-FFF2-40B4-BE49-F238E27FC236}">
              <a16:creationId xmlns:a16="http://schemas.microsoft.com/office/drawing/2014/main" xmlns="" id="{D3413940-51D8-4DA3-85BF-35480949134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2" name="Szövegdoboz 1251">
          <a:extLst>
            <a:ext uri="{FF2B5EF4-FFF2-40B4-BE49-F238E27FC236}">
              <a16:creationId xmlns:a16="http://schemas.microsoft.com/office/drawing/2014/main" xmlns="" id="{DD8252D3-3580-43B9-AC8D-FC0217014E2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3" name="Szövegdoboz 1252">
          <a:extLst>
            <a:ext uri="{FF2B5EF4-FFF2-40B4-BE49-F238E27FC236}">
              <a16:creationId xmlns:a16="http://schemas.microsoft.com/office/drawing/2014/main" xmlns="" id="{7328555B-1BEA-4601-92A0-4BD87340316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4" name="Szövegdoboz 1253">
          <a:extLst>
            <a:ext uri="{FF2B5EF4-FFF2-40B4-BE49-F238E27FC236}">
              <a16:creationId xmlns:a16="http://schemas.microsoft.com/office/drawing/2014/main" xmlns="" id="{C45371D4-D469-47BA-8372-C8BE88759EB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5" name="Szövegdoboz 1254">
          <a:extLst>
            <a:ext uri="{FF2B5EF4-FFF2-40B4-BE49-F238E27FC236}">
              <a16:creationId xmlns:a16="http://schemas.microsoft.com/office/drawing/2014/main" xmlns="" id="{75B79451-9B4D-4F04-B9F8-DB6CBA67E61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6" name="Szövegdoboz 1255">
          <a:extLst>
            <a:ext uri="{FF2B5EF4-FFF2-40B4-BE49-F238E27FC236}">
              <a16:creationId xmlns:a16="http://schemas.microsoft.com/office/drawing/2014/main" xmlns="" id="{B61FB82B-EEBF-42C3-9621-EFFBD4FCAAB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7" name="Szövegdoboz 1256">
          <a:extLst>
            <a:ext uri="{FF2B5EF4-FFF2-40B4-BE49-F238E27FC236}">
              <a16:creationId xmlns:a16="http://schemas.microsoft.com/office/drawing/2014/main" xmlns="" id="{D7DA6F19-2956-4290-BDC3-1122097BB1E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8" name="Szövegdoboz 1257">
          <a:extLst>
            <a:ext uri="{FF2B5EF4-FFF2-40B4-BE49-F238E27FC236}">
              <a16:creationId xmlns:a16="http://schemas.microsoft.com/office/drawing/2014/main" xmlns="" id="{0426E8FF-2C41-4476-9A4E-06C0C5311D4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9" name="Szövegdoboz 1258">
          <a:extLst>
            <a:ext uri="{FF2B5EF4-FFF2-40B4-BE49-F238E27FC236}">
              <a16:creationId xmlns:a16="http://schemas.microsoft.com/office/drawing/2014/main" xmlns="" id="{9F7C0DD9-3C74-4AFA-96AB-19B737C3C77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0" name="Szövegdoboz 1259">
          <a:extLst>
            <a:ext uri="{FF2B5EF4-FFF2-40B4-BE49-F238E27FC236}">
              <a16:creationId xmlns:a16="http://schemas.microsoft.com/office/drawing/2014/main" xmlns="" id="{C5AB393D-1093-4FED-94C0-0E1CE79F2C0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1" name="Szövegdoboz 1260">
          <a:extLst>
            <a:ext uri="{FF2B5EF4-FFF2-40B4-BE49-F238E27FC236}">
              <a16:creationId xmlns:a16="http://schemas.microsoft.com/office/drawing/2014/main" xmlns="" id="{D7619F24-0298-46EE-B919-395F3EE7AA9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2" name="Szövegdoboz 1261">
          <a:extLst>
            <a:ext uri="{FF2B5EF4-FFF2-40B4-BE49-F238E27FC236}">
              <a16:creationId xmlns:a16="http://schemas.microsoft.com/office/drawing/2014/main" xmlns="" id="{B19CC9E5-91CC-4A0E-93F0-67DD3C53D93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3" name="Szövegdoboz 1262">
          <a:extLst>
            <a:ext uri="{FF2B5EF4-FFF2-40B4-BE49-F238E27FC236}">
              <a16:creationId xmlns:a16="http://schemas.microsoft.com/office/drawing/2014/main" xmlns="" id="{10682F50-5A60-405A-A8DE-8C0193D5091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4" name="Szövegdoboz 1263">
          <a:extLst>
            <a:ext uri="{FF2B5EF4-FFF2-40B4-BE49-F238E27FC236}">
              <a16:creationId xmlns:a16="http://schemas.microsoft.com/office/drawing/2014/main" xmlns="" id="{14C7A49A-7844-44B3-8CED-6475DA1871F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5" name="Szövegdoboz 1264">
          <a:extLst>
            <a:ext uri="{FF2B5EF4-FFF2-40B4-BE49-F238E27FC236}">
              <a16:creationId xmlns:a16="http://schemas.microsoft.com/office/drawing/2014/main" xmlns="" id="{90038203-BE85-404A-9E94-35CEC3C9F4F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6" name="Szövegdoboz 1265">
          <a:extLst>
            <a:ext uri="{FF2B5EF4-FFF2-40B4-BE49-F238E27FC236}">
              <a16:creationId xmlns:a16="http://schemas.microsoft.com/office/drawing/2014/main" xmlns="" id="{3C597534-CA13-4744-925A-BF122C21BA4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7" name="Szövegdoboz 1266">
          <a:extLst>
            <a:ext uri="{FF2B5EF4-FFF2-40B4-BE49-F238E27FC236}">
              <a16:creationId xmlns:a16="http://schemas.microsoft.com/office/drawing/2014/main" xmlns="" id="{2FBB38D7-60B3-41B6-90F3-5DD7EECC386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8" name="Szövegdoboz 1267">
          <a:extLst>
            <a:ext uri="{FF2B5EF4-FFF2-40B4-BE49-F238E27FC236}">
              <a16:creationId xmlns:a16="http://schemas.microsoft.com/office/drawing/2014/main" xmlns="" id="{E449F305-45A2-4BAE-909E-C847FAF4324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9" name="Szövegdoboz 1268">
          <a:extLst>
            <a:ext uri="{FF2B5EF4-FFF2-40B4-BE49-F238E27FC236}">
              <a16:creationId xmlns:a16="http://schemas.microsoft.com/office/drawing/2014/main" xmlns="" id="{0429EE5C-BE8D-457C-A9AD-E83D9CF9552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0" name="Szövegdoboz 1269">
          <a:extLst>
            <a:ext uri="{FF2B5EF4-FFF2-40B4-BE49-F238E27FC236}">
              <a16:creationId xmlns:a16="http://schemas.microsoft.com/office/drawing/2014/main" xmlns="" id="{F62AE616-AF3A-46EF-A950-AEBA21449E1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1" name="Szövegdoboz 1270">
          <a:extLst>
            <a:ext uri="{FF2B5EF4-FFF2-40B4-BE49-F238E27FC236}">
              <a16:creationId xmlns:a16="http://schemas.microsoft.com/office/drawing/2014/main" xmlns="" id="{DDC95801-0A19-4C93-B269-46FCA37D2A0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2" name="Szövegdoboz 1271">
          <a:extLst>
            <a:ext uri="{FF2B5EF4-FFF2-40B4-BE49-F238E27FC236}">
              <a16:creationId xmlns:a16="http://schemas.microsoft.com/office/drawing/2014/main" xmlns="" id="{0E33D20F-A14A-4050-95E0-97EE3A5D792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3" name="Szövegdoboz 1272">
          <a:extLst>
            <a:ext uri="{FF2B5EF4-FFF2-40B4-BE49-F238E27FC236}">
              <a16:creationId xmlns:a16="http://schemas.microsoft.com/office/drawing/2014/main" xmlns="" id="{91B044B2-3E53-4527-ADD5-5B174CB8967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4" name="Szövegdoboz 1273">
          <a:extLst>
            <a:ext uri="{FF2B5EF4-FFF2-40B4-BE49-F238E27FC236}">
              <a16:creationId xmlns:a16="http://schemas.microsoft.com/office/drawing/2014/main" xmlns="" id="{B27F42A4-5F86-46A6-BDB9-866317415B2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75" name="Szövegdoboz 1274">
          <a:extLst>
            <a:ext uri="{FF2B5EF4-FFF2-40B4-BE49-F238E27FC236}">
              <a16:creationId xmlns:a16="http://schemas.microsoft.com/office/drawing/2014/main" xmlns="" id="{5A1A7CE8-0725-4A2C-BE92-5B2EF290F6D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76" name="Szövegdoboz 1275">
          <a:extLst>
            <a:ext uri="{FF2B5EF4-FFF2-40B4-BE49-F238E27FC236}">
              <a16:creationId xmlns:a16="http://schemas.microsoft.com/office/drawing/2014/main" xmlns="" id="{11708469-D8B8-42FF-99FF-370C22A1480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77" name="Szövegdoboz 1276">
          <a:extLst>
            <a:ext uri="{FF2B5EF4-FFF2-40B4-BE49-F238E27FC236}">
              <a16:creationId xmlns:a16="http://schemas.microsoft.com/office/drawing/2014/main" xmlns="" id="{CC0D56BE-2891-4A62-A399-12C91489C06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2074</xdr:colOff>
      <xdr:row>7</xdr:row>
      <xdr:rowOff>0</xdr:rowOff>
    </xdr:from>
    <xdr:ext cx="184731" cy="264560"/>
    <xdr:sp macro="" textlink="">
      <xdr:nvSpPr>
        <xdr:cNvPr id="1278" name="Szövegdoboz 1277">
          <a:extLst>
            <a:ext uri="{FF2B5EF4-FFF2-40B4-BE49-F238E27FC236}">
              <a16:creationId xmlns:a16="http://schemas.microsoft.com/office/drawing/2014/main" xmlns="" id="{2A39AB39-5118-4491-99D0-E0936A20472B}"/>
            </a:ext>
          </a:extLst>
        </xdr:cNvPr>
        <xdr:cNvSpPr txBox="1"/>
      </xdr:nvSpPr>
      <xdr:spPr>
        <a:xfrm>
          <a:off x="9003199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2074</xdr:colOff>
      <xdr:row>7</xdr:row>
      <xdr:rowOff>0</xdr:rowOff>
    </xdr:from>
    <xdr:ext cx="184731" cy="264560"/>
    <xdr:sp macro="" textlink="">
      <xdr:nvSpPr>
        <xdr:cNvPr id="1279" name="Szövegdoboz 1278">
          <a:extLst>
            <a:ext uri="{FF2B5EF4-FFF2-40B4-BE49-F238E27FC236}">
              <a16:creationId xmlns:a16="http://schemas.microsoft.com/office/drawing/2014/main" xmlns="" id="{2731A5B8-E290-4FC0-9235-E30E98E5C891}"/>
            </a:ext>
          </a:extLst>
        </xdr:cNvPr>
        <xdr:cNvSpPr txBox="1"/>
      </xdr:nvSpPr>
      <xdr:spPr>
        <a:xfrm>
          <a:off x="9003199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80" name="Szövegdoboz 1279">
          <a:extLst>
            <a:ext uri="{FF2B5EF4-FFF2-40B4-BE49-F238E27FC236}">
              <a16:creationId xmlns:a16="http://schemas.microsoft.com/office/drawing/2014/main" xmlns="" id="{213AA709-1DDD-42B6-A260-B9EE3048654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81" name="Szövegdoboz 1280">
          <a:extLst>
            <a:ext uri="{FF2B5EF4-FFF2-40B4-BE49-F238E27FC236}">
              <a16:creationId xmlns:a16="http://schemas.microsoft.com/office/drawing/2014/main" xmlns="" id="{CBF1DAFB-2202-4F4D-8B00-278FC5AA671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82" name="Szövegdoboz 1281">
          <a:extLst>
            <a:ext uri="{FF2B5EF4-FFF2-40B4-BE49-F238E27FC236}">
              <a16:creationId xmlns:a16="http://schemas.microsoft.com/office/drawing/2014/main" xmlns="" id="{F68F47DA-F179-4B72-92E7-2DE12F08DE0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83" name="Szövegdoboz 1282">
          <a:extLst>
            <a:ext uri="{FF2B5EF4-FFF2-40B4-BE49-F238E27FC236}">
              <a16:creationId xmlns:a16="http://schemas.microsoft.com/office/drawing/2014/main" xmlns="" id="{BB10DBDF-B3B6-4FE5-B89B-5F81CFFDC68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84" name="Szövegdoboz 1283">
          <a:extLst>
            <a:ext uri="{FF2B5EF4-FFF2-40B4-BE49-F238E27FC236}">
              <a16:creationId xmlns:a16="http://schemas.microsoft.com/office/drawing/2014/main" xmlns="" id="{B42AF361-697C-4B01-B4E1-8D8D0F5C4AE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85" name="Szövegdoboz 1284">
          <a:extLst>
            <a:ext uri="{FF2B5EF4-FFF2-40B4-BE49-F238E27FC236}">
              <a16:creationId xmlns:a16="http://schemas.microsoft.com/office/drawing/2014/main" xmlns="" id="{2EE7E8D2-AAA8-44BA-B08C-5CCDFE608D5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86" name="Szövegdoboz 1285">
          <a:extLst>
            <a:ext uri="{FF2B5EF4-FFF2-40B4-BE49-F238E27FC236}">
              <a16:creationId xmlns:a16="http://schemas.microsoft.com/office/drawing/2014/main" xmlns="" id="{CCDB5E31-C208-4CB8-A81B-0C86CD911B2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87" name="Szövegdoboz 1286">
          <a:extLst>
            <a:ext uri="{FF2B5EF4-FFF2-40B4-BE49-F238E27FC236}">
              <a16:creationId xmlns:a16="http://schemas.microsoft.com/office/drawing/2014/main" xmlns="" id="{E4F35248-D497-40F3-8E65-CEE1EC835DA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88" name="Szövegdoboz 1287">
          <a:extLst>
            <a:ext uri="{FF2B5EF4-FFF2-40B4-BE49-F238E27FC236}">
              <a16:creationId xmlns:a16="http://schemas.microsoft.com/office/drawing/2014/main" xmlns="" id="{AB169586-B0B6-44D2-A3E5-ABB78BC6C89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89" name="Szövegdoboz 1288">
          <a:extLst>
            <a:ext uri="{FF2B5EF4-FFF2-40B4-BE49-F238E27FC236}">
              <a16:creationId xmlns:a16="http://schemas.microsoft.com/office/drawing/2014/main" xmlns="" id="{C90C6FD3-9EB5-4475-ADE5-94CC88136FD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90" name="Szövegdoboz 1289">
          <a:extLst>
            <a:ext uri="{FF2B5EF4-FFF2-40B4-BE49-F238E27FC236}">
              <a16:creationId xmlns:a16="http://schemas.microsoft.com/office/drawing/2014/main" xmlns="" id="{E2F15301-61FF-4CBD-ACE9-C06CA752745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91" name="Szövegdoboz 1290">
          <a:extLst>
            <a:ext uri="{FF2B5EF4-FFF2-40B4-BE49-F238E27FC236}">
              <a16:creationId xmlns:a16="http://schemas.microsoft.com/office/drawing/2014/main" xmlns="" id="{CBB809BE-98E2-4C97-B41C-CF930DA36E7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92" name="Szövegdoboz 1291">
          <a:extLst>
            <a:ext uri="{FF2B5EF4-FFF2-40B4-BE49-F238E27FC236}">
              <a16:creationId xmlns:a16="http://schemas.microsoft.com/office/drawing/2014/main" xmlns="" id="{A3339BED-6571-4034-8CEA-2D68CC1F0F4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93" name="Szövegdoboz 1292">
          <a:extLst>
            <a:ext uri="{FF2B5EF4-FFF2-40B4-BE49-F238E27FC236}">
              <a16:creationId xmlns:a16="http://schemas.microsoft.com/office/drawing/2014/main" xmlns="" id="{6277D779-B70A-4359-8184-039084D0D7D6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94" name="Szövegdoboz 1293">
          <a:extLst>
            <a:ext uri="{FF2B5EF4-FFF2-40B4-BE49-F238E27FC236}">
              <a16:creationId xmlns:a16="http://schemas.microsoft.com/office/drawing/2014/main" xmlns="" id="{E248F0FE-6E34-45FE-9A13-A7E9950ED00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95" name="Szövegdoboz 1294">
          <a:extLst>
            <a:ext uri="{FF2B5EF4-FFF2-40B4-BE49-F238E27FC236}">
              <a16:creationId xmlns:a16="http://schemas.microsoft.com/office/drawing/2014/main" xmlns="" id="{390705E0-FFCA-4F74-90E5-3D3E9883E81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96" name="Szövegdoboz 1295">
          <a:extLst>
            <a:ext uri="{FF2B5EF4-FFF2-40B4-BE49-F238E27FC236}">
              <a16:creationId xmlns:a16="http://schemas.microsoft.com/office/drawing/2014/main" xmlns="" id="{196DD01B-7CAE-45EE-BE85-9DB701586E5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97" name="Szövegdoboz 1296">
          <a:extLst>
            <a:ext uri="{FF2B5EF4-FFF2-40B4-BE49-F238E27FC236}">
              <a16:creationId xmlns:a16="http://schemas.microsoft.com/office/drawing/2014/main" xmlns="" id="{C0FC005D-FA01-46AF-82B0-3EF35DE652C7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98" name="Szövegdoboz 1297">
          <a:extLst>
            <a:ext uri="{FF2B5EF4-FFF2-40B4-BE49-F238E27FC236}">
              <a16:creationId xmlns:a16="http://schemas.microsoft.com/office/drawing/2014/main" xmlns="" id="{BFE8C7C2-AE4A-4B68-A494-D2D291ED337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99" name="Szövegdoboz 1298">
          <a:extLst>
            <a:ext uri="{FF2B5EF4-FFF2-40B4-BE49-F238E27FC236}">
              <a16:creationId xmlns:a16="http://schemas.microsoft.com/office/drawing/2014/main" xmlns="" id="{5C3D0307-3E9D-49DD-94ED-A35E1DA8F5A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00" name="Szövegdoboz 1299">
          <a:extLst>
            <a:ext uri="{FF2B5EF4-FFF2-40B4-BE49-F238E27FC236}">
              <a16:creationId xmlns:a16="http://schemas.microsoft.com/office/drawing/2014/main" xmlns="" id="{B6629CBE-0EF3-482B-A820-92ABC125878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01" name="Szövegdoboz 1300">
          <a:extLst>
            <a:ext uri="{FF2B5EF4-FFF2-40B4-BE49-F238E27FC236}">
              <a16:creationId xmlns:a16="http://schemas.microsoft.com/office/drawing/2014/main" xmlns="" id="{7963AF60-6674-4CE1-96E1-F62A33182BA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02" name="Szövegdoboz 1301">
          <a:extLst>
            <a:ext uri="{FF2B5EF4-FFF2-40B4-BE49-F238E27FC236}">
              <a16:creationId xmlns:a16="http://schemas.microsoft.com/office/drawing/2014/main" xmlns="" id="{65CB55D7-D465-475C-99F3-DDABA47B6477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03" name="Szövegdoboz 1302">
          <a:extLst>
            <a:ext uri="{FF2B5EF4-FFF2-40B4-BE49-F238E27FC236}">
              <a16:creationId xmlns:a16="http://schemas.microsoft.com/office/drawing/2014/main" xmlns="" id="{136F83F0-C7B8-4BB7-9439-3B7435ADF5C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04" name="Szövegdoboz 1303">
          <a:extLst>
            <a:ext uri="{FF2B5EF4-FFF2-40B4-BE49-F238E27FC236}">
              <a16:creationId xmlns:a16="http://schemas.microsoft.com/office/drawing/2014/main" xmlns="" id="{7BD8AD22-43DD-4E9D-BDD2-8679777201CC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05" name="Szövegdoboz 1304">
          <a:extLst>
            <a:ext uri="{FF2B5EF4-FFF2-40B4-BE49-F238E27FC236}">
              <a16:creationId xmlns:a16="http://schemas.microsoft.com/office/drawing/2014/main" xmlns="" id="{05FD30F2-7893-4584-B1AB-3E0EC13DB8D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06" name="Szövegdoboz 1305">
          <a:extLst>
            <a:ext uri="{FF2B5EF4-FFF2-40B4-BE49-F238E27FC236}">
              <a16:creationId xmlns:a16="http://schemas.microsoft.com/office/drawing/2014/main" xmlns="" id="{1C6B98D0-1DFC-4918-BB40-9104B9B815A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07" name="Szövegdoboz 1306">
          <a:extLst>
            <a:ext uri="{FF2B5EF4-FFF2-40B4-BE49-F238E27FC236}">
              <a16:creationId xmlns:a16="http://schemas.microsoft.com/office/drawing/2014/main" xmlns="" id="{C6180979-B9CB-4BF6-A978-93F766EFE97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08" name="Szövegdoboz 1307">
          <a:extLst>
            <a:ext uri="{FF2B5EF4-FFF2-40B4-BE49-F238E27FC236}">
              <a16:creationId xmlns:a16="http://schemas.microsoft.com/office/drawing/2014/main" xmlns="" id="{1312D9A7-4052-4BB7-B78B-221FECD1EDF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09" name="Szövegdoboz 1308">
          <a:extLst>
            <a:ext uri="{FF2B5EF4-FFF2-40B4-BE49-F238E27FC236}">
              <a16:creationId xmlns:a16="http://schemas.microsoft.com/office/drawing/2014/main" xmlns="" id="{C773E9CA-2568-465E-A222-2A435FD33FE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10" name="Szövegdoboz 1309">
          <a:extLst>
            <a:ext uri="{FF2B5EF4-FFF2-40B4-BE49-F238E27FC236}">
              <a16:creationId xmlns:a16="http://schemas.microsoft.com/office/drawing/2014/main" xmlns="" id="{881A9602-8BBA-4B8E-8717-07D0C63EACB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11" name="Szövegdoboz 1310">
          <a:extLst>
            <a:ext uri="{FF2B5EF4-FFF2-40B4-BE49-F238E27FC236}">
              <a16:creationId xmlns:a16="http://schemas.microsoft.com/office/drawing/2014/main" xmlns="" id="{4A58B03D-4E3F-47E6-B75E-33F678D38AD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12" name="Szövegdoboz 1311">
          <a:extLst>
            <a:ext uri="{FF2B5EF4-FFF2-40B4-BE49-F238E27FC236}">
              <a16:creationId xmlns:a16="http://schemas.microsoft.com/office/drawing/2014/main" xmlns="" id="{A59CAFA0-2DD8-4750-8997-79ED23C2133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13" name="Szövegdoboz 1312">
          <a:extLst>
            <a:ext uri="{FF2B5EF4-FFF2-40B4-BE49-F238E27FC236}">
              <a16:creationId xmlns:a16="http://schemas.microsoft.com/office/drawing/2014/main" xmlns="" id="{07EB3D96-E427-4D2E-A0CB-6452CE8C916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14" name="Szövegdoboz 1313">
          <a:extLst>
            <a:ext uri="{FF2B5EF4-FFF2-40B4-BE49-F238E27FC236}">
              <a16:creationId xmlns:a16="http://schemas.microsoft.com/office/drawing/2014/main" xmlns="" id="{BF642D82-2D51-4368-B851-15084B28467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15" name="Szövegdoboz 1314">
          <a:extLst>
            <a:ext uri="{FF2B5EF4-FFF2-40B4-BE49-F238E27FC236}">
              <a16:creationId xmlns:a16="http://schemas.microsoft.com/office/drawing/2014/main" xmlns="" id="{CE507612-44AD-4A95-835F-D0C02187B07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16" name="Szövegdoboz 1315">
          <a:extLst>
            <a:ext uri="{FF2B5EF4-FFF2-40B4-BE49-F238E27FC236}">
              <a16:creationId xmlns:a16="http://schemas.microsoft.com/office/drawing/2014/main" xmlns="" id="{E39932C0-37F0-4677-B2DE-C06634E902C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17" name="Szövegdoboz 1316">
          <a:extLst>
            <a:ext uri="{FF2B5EF4-FFF2-40B4-BE49-F238E27FC236}">
              <a16:creationId xmlns:a16="http://schemas.microsoft.com/office/drawing/2014/main" xmlns="" id="{179EEDE0-64A0-41A0-88C2-00D02546310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18" name="Szövegdoboz 1317">
          <a:extLst>
            <a:ext uri="{FF2B5EF4-FFF2-40B4-BE49-F238E27FC236}">
              <a16:creationId xmlns:a16="http://schemas.microsoft.com/office/drawing/2014/main" xmlns="" id="{A0DC11EA-4FC4-4654-85CE-5B7B23587AA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19" name="Szövegdoboz 1318">
          <a:extLst>
            <a:ext uri="{FF2B5EF4-FFF2-40B4-BE49-F238E27FC236}">
              <a16:creationId xmlns:a16="http://schemas.microsoft.com/office/drawing/2014/main" xmlns="" id="{DBEFA9A7-1525-4CD4-B15D-B336A674535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20" name="Szövegdoboz 1319">
          <a:extLst>
            <a:ext uri="{FF2B5EF4-FFF2-40B4-BE49-F238E27FC236}">
              <a16:creationId xmlns:a16="http://schemas.microsoft.com/office/drawing/2014/main" xmlns="" id="{6EE997F9-5516-410B-9058-19DDE53A000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21" name="Szövegdoboz 1320">
          <a:extLst>
            <a:ext uri="{FF2B5EF4-FFF2-40B4-BE49-F238E27FC236}">
              <a16:creationId xmlns:a16="http://schemas.microsoft.com/office/drawing/2014/main" xmlns="" id="{08C72AD4-E546-4CC0-AB5E-3AB2335ACBA6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22" name="Szövegdoboz 1321">
          <a:extLst>
            <a:ext uri="{FF2B5EF4-FFF2-40B4-BE49-F238E27FC236}">
              <a16:creationId xmlns:a16="http://schemas.microsoft.com/office/drawing/2014/main" xmlns="" id="{CC28E725-5EEB-48D9-B1DA-E9A5F3D6400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23" name="Szövegdoboz 1322">
          <a:extLst>
            <a:ext uri="{FF2B5EF4-FFF2-40B4-BE49-F238E27FC236}">
              <a16:creationId xmlns:a16="http://schemas.microsoft.com/office/drawing/2014/main" xmlns="" id="{071136E8-A711-4CE2-99B2-C1AE0FA3A837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24" name="Szövegdoboz 1323">
          <a:extLst>
            <a:ext uri="{FF2B5EF4-FFF2-40B4-BE49-F238E27FC236}">
              <a16:creationId xmlns:a16="http://schemas.microsoft.com/office/drawing/2014/main" xmlns="" id="{8F407021-B779-4B1B-86F0-614393498C2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25" name="Szövegdoboz 1324">
          <a:extLst>
            <a:ext uri="{FF2B5EF4-FFF2-40B4-BE49-F238E27FC236}">
              <a16:creationId xmlns:a16="http://schemas.microsoft.com/office/drawing/2014/main" xmlns="" id="{1A1B08D6-8B1D-4CC1-AC5A-963B3778E5B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26" name="Szövegdoboz 1325">
          <a:extLst>
            <a:ext uri="{FF2B5EF4-FFF2-40B4-BE49-F238E27FC236}">
              <a16:creationId xmlns:a16="http://schemas.microsoft.com/office/drawing/2014/main" xmlns="" id="{7A50AC7C-CD57-48FE-807A-A08D5B7C597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7" name="Szövegdoboz 1326">
          <a:extLst>
            <a:ext uri="{FF2B5EF4-FFF2-40B4-BE49-F238E27FC236}">
              <a16:creationId xmlns:a16="http://schemas.microsoft.com/office/drawing/2014/main" xmlns="" id="{AF755170-4B4E-4E91-8ADA-67B0507960A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8" name="Szövegdoboz 1327">
          <a:extLst>
            <a:ext uri="{FF2B5EF4-FFF2-40B4-BE49-F238E27FC236}">
              <a16:creationId xmlns:a16="http://schemas.microsoft.com/office/drawing/2014/main" xmlns="" id="{EDF7C9C1-98E1-4C0C-A360-F5541AD0EA0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29" name="Szövegdoboz 1328">
          <a:extLst>
            <a:ext uri="{FF2B5EF4-FFF2-40B4-BE49-F238E27FC236}">
              <a16:creationId xmlns:a16="http://schemas.microsoft.com/office/drawing/2014/main" xmlns="" id="{B8A69772-96C9-4A4B-A424-0CFB8BFE056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0" name="Szövegdoboz 1329">
          <a:extLst>
            <a:ext uri="{FF2B5EF4-FFF2-40B4-BE49-F238E27FC236}">
              <a16:creationId xmlns:a16="http://schemas.microsoft.com/office/drawing/2014/main" xmlns="" id="{FF1151B2-4B97-4B97-AB06-40613AFA6C3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1" name="Szövegdoboz 1330">
          <a:extLst>
            <a:ext uri="{FF2B5EF4-FFF2-40B4-BE49-F238E27FC236}">
              <a16:creationId xmlns:a16="http://schemas.microsoft.com/office/drawing/2014/main" xmlns="" id="{63B70B44-1672-4D60-8A4E-C32A056D6C8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2" name="Szövegdoboz 1331">
          <a:extLst>
            <a:ext uri="{FF2B5EF4-FFF2-40B4-BE49-F238E27FC236}">
              <a16:creationId xmlns:a16="http://schemas.microsoft.com/office/drawing/2014/main" xmlns="" id="{ED417A7B-2C96-4F88-AEF8-CEC37E2CFA1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3" name="Szövegdoboz 1332">
          <a:extLst>
            <a:ext uri="{FF2B5EF4-FFF2-40B4-BE49-F238E27FC236}">
              <a16:creationId xmlns:a16="http://schemas.microsoft.com/office/drawing/2014/main" xmlns="" id="{C7B81B67-D1B0-4CF3-9CFC-9A750E72AB5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4" name="Szövegdoboz 1333">
          <a:extLst>
            <a:ext uri="{FF2B5EF4-FFF2-40B4-BE49-F238E27FC236}">
              <a16:creationId xmlns:a16="http://schemas.microsoft.com/office/drawing/2014/main" xmlns="" id="{11A0DB53-A734-497F-9C5F-C8F168E3CD7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5" name="Szövegdoboz 1334">
          <a:extLst>
            <a:ext uri="{FF2B5EF4-FFF2-40B4-BE49-F238E27FC236}">
              <a16:creationId xmlns:a16="http://schemas.microsoft.com/office/drawing/2014/main" xmlns="" id="{48FA7D9B-2250-4C11-8FC3-6E258D11FA6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6" name="Szövegdoboz 1335">
          <a:extLst>
            <a:ext uri="{FF2B5EF4-FFF2-40B4-BE49-F238E27FC236}">
              <a16:creationId xmlns:a16="http://schemas.microsoft.com/office/drawing/2014/main" xmlns="" id="{F6CBD947-AEB8-4B1D-B964-3D1AA98FFB4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7" name="Szövegdoboz 1336">
          <a:extLst>
            <a:ext uri="{FF2B5EF4-FFF2-40B4-BE49-F238E27FC236}">
              <a16:creationId xmlns:a16="http://schemas.microsoft.com/office/drawing/2014/main" xmlns="" id="{8A225AA9-D220-4E33-B06C-3333FC394DC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8" name="Szövegdoboz 1337">
          <a:extLst>
            <a:ext uri="{FF2B5EF4-FFF2-40B4-BE49-F238E27FC236}">
              <a16:creationId xmlns:a16="http://schemas.microsoft.com/office/drawing/2014/main" xmlns="" id="{EF50CC1A-E5D8-4A86-B5D6-08A5E15F4F7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39" name="Szövegdoboz 1338">
          <a:extLst>
            <a:ext uri="{FF2B5EF4-FFF2-40B4-BE49-F238E27FC236}">
              <a16:creationId xmlns:a16="http://schemas.microsoft.com/office/drawing/2014/main" xmlns="" id="{66373E18-7BC5-4B42-9900-458F6DDDCE9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40" name="Szövegdoboz 1339">
          <a:extLst>
            <a:ext uri="{FF2B5EF4-FFF2-40B4-BE49-F238E27FC236}">
              <a16:creationId xmlns:a16="http://schemas.microsoft.com/office/drawing/2014/main" xmlns="" id="{3F773C26-BA45-4292-BE81-6F6BC8F3E67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41" name="Szövegdoboz 1340">
          <a:extLst>
            <a:ext uri="{FF2B5EF4-FFF2-40B4-BE49-F238E27FC236}">
              <a16:creationId xmlns:a16="http://schemas.microsoft.com/office/drawing/2014/main" xmlns="" id="{051D92AD-C1B0-41BF-A84A-29CA1CFF22F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42" name="Szövegdoboz 1341">
          <a:extLst>
            <a:ext uri="{FF2B5EF4-FFF2-40B4-BE49-F238E27FC236}">
              <a16:creationId xmlns:a16="http://schemas.microsoft.com/office/drawing/2014/main" xmlns="" id="{3D93CF69-7E46-4E4B-8911-15B0933E0F6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43" name="Szövegdoboz 1342">
          <a:extLst>
            <a:ext uri="{FF2B5EF4-FFF2-40B4-BE49-F238E27FC236}">
              <a16:creationId xmlns:a16="http://schemas.microsoft.com/office/drawing/2014/main" xmlns="" id="{3C746EDE-B3E3-4E6D-98E3-2BCD185C9EA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44" name="Szövegdoboz 1343">
          <a:extLst>
            <a:ext uri="{FF2B5EF4-FFF2-40B4-BE49-F238E27FC236}">
              <a16:creationId xmlns:a16="http://schemas.microsoft.com/office/drawing/2014/main" xmlns="" id="{FCE03DAD-1204-46EF-83BE-968910E2A71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45" name="Szövegdoboz 1344">
          <a:extLst>
            <a:ext uri="{FF2B5EF4-FFF2-40B4-BE49-F238E27FC236}">
              <a16:creationId xmlns:a16="http://schemas.microsoft.com/office/drawing/2014/main" xmlns="" id="{2ED078FA-9C3C-4531-96E2-70EF79FF301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46" name="Szövegdoboz 1345">
          <a:extLst>
            <a:ext uri="{FF2B5EF4-FFF2-40B4-BE49-F238E27FC236}">
              <a16:creationId xmlns:a16="http://schemas.microsoft.com/office/drawing/2014/main" xmlns="" id="{AF2AA88D-A19B-4504-AD5A-F37A37501F1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47" name="Szövegdoboz 1346">
          <a:extLst>
            <a:ext uri="{FF2B5EF4-FFF2-40B4-BE49-F238E27FC236}">
              <a16:creationId xmlns:a16="http://schemas.microsoft.com/office/drawing/2014/main" xmlns="" id="{3BDD60E0-DDC6-437C-B247-C0EC739F1BD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48" name="Szövegdoboz 1347">
          <a:extLst>
            <a:ext uri="{FF2B5EF4-FFF2-40B4-BE49-F238E27FC236}">
              <a16:creationId xmlns:a16="http://schemas.microsoft.com/office/drawing/2014/main" xmlns="" id="{D3D26921-E545-4DB5-AA5B-1DD7DF57326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49" name="Szövegdoboz 1348">
          <a:extLst>
            <a:ext uri="{FF2B5EF4-FFF2-40B4-BE49-F238E27FC236}">
              <a16:creationId xmlns:a16="http://schemas.microsoft.com/office/drawing/2014/main" xmlns="" id="{7C4A1A3D-A9CD-4009-B1A3-F48588BCB23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50" name="Szövegdoboz 1349">
          <a:extLst>
            <a:ext uri="{FF2B5EF4-FFF2-40B4-BE49-F238E27FC236}">
              <a16:creationId xmlns:a16="http://schemas.microsoft.com/office/drawing/2014/main" xmlns="" id="{82837586-D033-4FD2-8322-8970653B6F1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51" name="Szövegdoboz 1350">
          <a:extLst>
            <a:ext uri="{FF2B5EF4-FFF2-40B4-BE49-F238E27FC236}">
              <a16:creationId xmlns:a16="http://schemas.microsoft.com/office/drawing/2014/main" xmlns="" id="{5EA27565-D974-456A-B673-5006C78D5DD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52" name="Szövegdoboz 1351">
          <a:extLst>
            <a:ext uri="{FF2B5EF4-FFF2-40B4-BE49-F238E27FC236}">
              <a16:creationId xmlns:a16="http://schemas.microsoft.com/office/drawing/2014/main" xmlns="" id="{7BBA9AF5-BBF9-42B3-8FCB-5361085B5A9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53" name="Szövegdoboz 1352">
          <a:extLst>
            <a:ext uri="{FF2B5EF4-FFF2-40B4-BE49-F238E27FC236}">
              <a16:creationId xmlns:a16="http://schemas.microsoft.com/office/drawing/2014/main" xmlns="" id="{BF13A7FF-7901-4C46-BF9B-AD6A07CA441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54" name="Szövegdoboz 1353">
          <a:extLst>
            <a:ext uri="{FF2B5EF4-FFF2-40B4-BE49-F238E27FC236}">
              <a16:creationId xmlns:a16="http://schemas.microsoft.com/office/drawing/2014/main" xmlns="" id="{00736B6D-B996-4090-8176-D65B1DBEC91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55" name="Szövegdoboz 1354">
          <a:extLst>
            <a:ext uri="{FF2B5EF4-FFF2-40B4-BE49-F238E27FC236}">
              <a16:creationId xmlns:a16="http://schemas.microsoft.com/office/drawing/2014/main" xmlns="" id="{411F7AA6-3538-4528-84BF-4E16F3F3F58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56" name="Szövegdoboz 1355">
          <a:extLst>
            <a:ext uri="{FF2B5EF4-FFF2-40B4-BE49-F238E27FC236}">
              <a16:creationId xmlns:a16="http://schemas.microsoft.com/office/drawing/2014/main" xmlns="" id="{9775CD0A-8A35-42F1-B2E5-6AA91A40A78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57" name="Szövegdoboz 1356">
          <a:extLst>
            <a:ext uri="{FF2B5EF4-FFF2-40B4-BE49-F238E27FC236}">
              <a16:creationId xmlns:a16="http://schemas.microsoft.com/office/drawing/2014/main" xmlns="" id="{C6A51DA3-6BEF-474B-A365-767710B873B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58" name="Szövegdoboz 1357">
          <a:extLst>
            <a:ext uri="{FF2B5EF4-FFF2-40B4-BE49-F238E27FC236}">
              <a16:creationId xmlns:a16="http://schemas.microsoft.com/office/drawing/2014/main" xmlns="" id="{F655024D-6242-45A5-BDF1-BD68E9FBCA3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59" name="Szövegdoboz 1358">
          <a:extLst>
            <a:ext uri="{FF2B5EF4-FFF2-40B4-BE49-F238E27FC236}">
              <a16:creationId xmlns:a16="http://schemas.microsoft.com/office/drawing/2014/main" xmlns="" id="{CFA2B68C-603F-415B-BA8E-EDA10C44B01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60" name="Szövegdoboz 1359">
          <a:extLst>
            <a:ext uri="{FF2B5EF4-FFF2-40B4-BE49-F238E27FC236}">
              <a16:creationId xmlns:a16="http://schemas.microsoft.com/office/drawing/2014/main" xmlns="" id="{7E9B6089-BA33-493D-B7F4-DF468D23E76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61" name="Szövegdoboz 1360">
          <a:extLst>
            <a:ext uri="{FF2B5EF4-FFF2-40B4-BE49-F238E27FC236}">
              <a16:creationId xmlns:a16="http://schemas.microsoft.com/office/drawing/2014/main" xmlns="" id="{3EB09146-EC18-477D-8538-349C84562DD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362" name="Szövegdoboz 1361">
          <a:extLst>
            <a:ext uri="{FF2B5EF4-FFF2-40B4-BE49-F238E27FC236}">
              <a16:creationId xmlns:a16="http://schemas.microsoft.com/office/drawing/2014/main" xmlns="" id="{45560A49-7ABD-4EF5-9CAB-69D9645F134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63" name="Szövegdoboz 1362">
          <a:extLst>
            <a:ext uri="{FF2B5EF4-FFF2-40B4-BE49-F238E27FC236}">
              <a16:creationId xmlns:a16="http://schemas.microsoft.com/office/drawing/2014/main" xmlns="" id="{67DA31D5-0982-425E-9086-F754FA80B75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64" name="Szövegdoboz 1363">
          <a:extLst>
            <a:ext uri="{FF2B5EF4-FFF2-40B4-BE49-F238E27FC236}">
              <a16:creationId xmlns:a16="http://schemas.microsoft.com/office/drawing/2014/main" xmlns="" id="{0AEB437B-8250-48E1-AB42-0E6FFC098E9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65" name="Szövegdoboz 1364">
          <a:extLst>
            <a:ext uri="{FF2B5EF4-FFF2-40B4-BE49-F238E27FC236}">
              <a16:creationId xmlns:a16="http://schemas.microsoft.com/office/drawing/2014/main" xmlns="" id="{FAC779A4-7A3C-40A6-8795-7FF3AE8B21E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66" name="Szövegdoboz 1365">
          <a:extLst>
            <a:ext uri="{FF2B5EF4-FFF2-40B4-BE49-F238E27FC236}">
              <a16:creationId xmlns:a16="http://schemas.microsoft.com/office/drawing/2014/main" xmlns="" id="{306BAAF4-BCF0-4768-85C7-66C3AD8B7F4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67" name="Szövegdoboz 1366">
          <a:extLst>
            <a:ext uri="{FF2B5EF4-FFF2-40B4-BE49-F238E27FC236}">
              <a16:creationId xmlns:a16="http://schemas.microsoft.com/office/drawing/2014/main" xmlns="" id="{3FC29CA4-A5EE-471D-82F6-9D0F4AE133B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68" name="Szövegdoboz 1367">
          <a:extLst>
            <a:ext uri="{FF2B5EF4-FFF2-40B4-BE49-F238E27FC236}">
              <a16:creationId xmlns:a16="http://schemas.microsoft.com/office/drawing/2014/main" xmlns="" id="{8CA97204-6D53-401B-A69A-4D03B5C8CF8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69" name="Szövegdoboz 1368">
          <a:extLst>
            <a:ext uri="{FF2B5EF4-FFF2-40B4-BE49-F238E27FC236}">
              <a16:creationId xmlns:a16="http://schemas.microsoft.com/office/drawing/2014/main" xmlns="" id="{390ADEEC-4FCB-4477-ACFD-C21E6C03A517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70" name="Szövegdoboz 1369">
          <a:extLst>
            <a:ext uri="{FF2B5EF4-FFF2-40B4-BE49-F238E27FC236}">
              <a16:creationId xmlns:a16="http://schemas.microsoft.com/office/drawing/2014/main" xmlns="" id="{1334EDB1-6FEF-4928-A9D7-4819FCD156D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71" name="Szövegdoboz 1370">
          <a:extLst>
            <a:ext uri="{FF2B5EF4-FFF2-40B4-BE49-F238E27FC236}">
              <a16:creationId xmlns:a16="http://schemas.microsoft.com/office/drawing/2014/main" xmlns="" id="{8CC8F599-8D47-4A6D-891C-03A007EBFF5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72" name="Szövegdoboz 1371">
          <a:extLst>
            <a:ext uri="{FF2B5EF4-FFF2-40B4-BE49-F238E27FC236}">
              <a16:creationId xmlns:a16="http://schemas.microsoft.com/office/drawing/2014/main" xmlns="" id="{86E6BA3D-3CA8-48FB-BD6F-4822961E6DB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73" name="Szövegdoboz 1372">
          <a:extLst>
            <a:ext uri="{FF2B5EF4-FFF2-40B4-BE49-F238E27FC236}">
              <a16:creationId xmlns:a16="http://schemas.microsoft.com/office/drawing/2014/main" xmlns="" id="{665F11C3-5E7E-4E78-AD52-916F50B134F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74" name="Szövegdoboz 1373">
          <a:extLst>
            <a:ext uri="{FF2B5EF4-FFF2-40B4-BE49-F238E27FC236}">
              <a16:creationId xmlns:a16="http://schemas.microsoft.com/office/drawing/2014/main" xmlns="" id="{B1EDC097-9408-44BE-A3C1-8134AB5C8C5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75" name="Szövegdoboz 1374">
          <a:extLst>
            <a:ext uri="{FF2B5EF4-FFF2-40B4-BE49-F238E27FC236}">
              <a16:creationId xmlns:a16="http://schemas.microsoft.com/office/drawing/2014/main" xmlns="" id="{09C8064F-BDA4-4F73-AC3E-1C17B1A5AB0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76" name="Szövegdoboz 1375">
          <a:extLst>
            <a:ext uri="{FF2B5EF4-FFF2-40B4-BE49-F238E27FC236}">
              <a16:creationId xmlns:a16="http://schemas.microsoft.com/office/drawing/2014/main" xmlns="" id="{3A1E671A-DE9B-45A2-913D-A56A56A5987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77" name="Szövegdoboz 1376">
          <a:extLst>
            <a:ext uri="{FF2B5EF4-FFF2-40B4-BE49-F238E27FC236}">
              <a16:creationId xmlns:a16="http://schemas.microsoft.com/office/drawing/2014/main" xmlns="" id="{36C99808-1D71-4BA3-A62C-3A621E48421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78" name="Szövegdoboz 1377">
          <a:extLst>
            <a:ext uri="{FF2B5EF4-FFF2-40B4-BE49-F238E27FC236}">
              <a16:creationId xmlns:a16="http://schemas.microsoft.com/office/drawing/2014/main" xmlns="" id="{9CBD0892-97CB-436E-A80F-404CB0F308E7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79" name="Szövegdoboz 1378">
          <a:extLst>
            <a:ext uri="{FF2B5EF4-FFF2-40B4-BE49-F238E27FC236}">
              <a16:creationId xmlns:a16="http://schemas.microsoft.com/office/drawing/2014/main" xmlns="" id="{18D61F69-5AF6-4812-8CFB-2494FC539D06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80" name="Szövegdoboz 1379">
          <a:extLst>
            <a:ext uri="{FF2B5EF4-FFF2-40B4-BE49-F238E27FC236}">
              <a16:creationId xmlns:a16="http://schemas.microsoft.com/office/drawing/2014/main" xmlns="" id="{B8CCDA07-938C-4016-987D-8FD29B80231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81" name="Szövegdoboz 1380">
          <a:extLst>
            <a:ext uri="{FF2B5EF4-FFF2-40B4-BE49-F238E27FC236}">
              <a16:creationId xmlns:a16="http://schemas.microsoft.com/office/drawing/2014/main" xmlns="" id="{4E3114A1-7BC3-4616-92E9-BBEB52524F4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82" name="Szövegdoboz 1381">
          <a:extLst>
            <a:ext uri="{FF2B5EF4-FFF2-40B4-BE49-F238E27FC236}">
              <a16:creationId xmlns:a16="http://schemas.microsoft.com/office/drawing/2014/main" xmlns="" id="{54508AAE-5805-4186-8D8A-0509E1584B8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83" name="Szövegdoboz 1382">
          <a:extLst>
            <a:ext uri="{FF2B5EF4-FFF2-40B4-BE49-F238E27FC236}">
              <a16:creationId xmlns:a16="http://schemas.microsoft.com/office/drawing/2014/main" xmlns="" id="{3DD44386-F6A5-445D-8CB5-9F8814D57B8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84" name="Szövegdoboz 1383">
          <a:extLst>
            <a:ext uri="{FF2B5EF4-FFF2-40B4-BE49-F238E27FC236}">
              <a16:creationId xmlns:a16="http://schemas.microsoft.com/office/drawing/2014/main" xmlns="" id="{EDAC46A9-66FF-4F57-963C-D3B16BC1BA57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85" name="Szövegdoboz 1384">
          <a:extLst>
            <a:ext uri="{FF2B5EF4-FFF2-40B4-BE49-F238E27FC236}">
              <a16:creationId xmlns:a16="http://schemas.microsoft.com/office/drawing/2014/main" xmlns="" id="{0C34F076-7F24-48CB-B878-5A11E3A0EC4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86" name="Szövegdoboz 1385">
          <a:extLst>
            <a:ext uri="{FF2B5EF4-FFF2-40B4-BE49-F238E27FC236}">
              <a16:creationId xmlns:a16="http://schemas.microsoft.com/office/drawing/2014/main" xmlns="" id="{B11F394C-C429-48A6-AA6B-21C5C5D38BF6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87" name="Szövegdoboz 1386">
          <a:extLst>
            <a:ext uri="{FF2B5EF4-FFF2-40B4-BE49-F238E27FC236}">
              <a16:creationId xmlns:a16="http://schemas.microsoft.com/office/drawing/2014/main" xmlns="" id="{1E9F4AD1-E044-439C-AB09-98C566683E0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88" name="Szövegdoboz 1387">
          <a:extLst>
            <a:ext uri="{FF2B5EF4-FFF2-40B4-BE49-F238E27FC236}">
              <a16:creationId xmlns:a16="http://schemas.microsoft.com/office/drawing/2014/main" xmlns="" id="{AC795AB8-0BFB-4FEF-A5B0-A49AC0AE99D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89" name="Szövegdoboz 1388">
          <a:extLst>
            <a:ext uri="{FF2B5EF4-FFF2-40B4-BE49-F238E27FC236}">
              <a16:creationId xmlns:a16="http://schemas.microsoft.com/office/drawing/2014/main" xmlns="" id="{555C0E4B-0E42-4B60-BE9D-653272FADDCC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90" name="Szövegdoboz 1389">
          <a:extLst>
            <a:ext uri="{FF2B5EF4-FFF2-40B4-BE49-F238E27FC236}">
              <a16:creationId xmlns:a16="http://schemas.microsoft.com/office/drawing/2014/main" xmlns="" id="{43C9838E-1675-40F2-9E33-CCB7A17F7DD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91" name="Szövegdoboz 1390">
          <a:extLst>
            <a:ext uri="{FF2B5EF4-FFF2-40B4-BE49-F238E27FC236}">
              <a16:creationId xmlns:a16="http://schemas.microsoft.com/office/drawing/2014/main" xmlns="" id="{6CB850DF-0EA6-4B91-8C1B-40AD1D83B96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92" name="Szövegdoboz 1391">
          <a:extLst>
            <a:ext uri="{FF2B5EF4-FFF2-40B4-BE49-F238E27FC236}">
              <a16:creationId xmlns:a16="http://schemas.microsoft.com/office/drawing/2014/main" xmlns="" id="{A47165E8-6F81-4180-A1B2-B050641278B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93" name="Szövegdoboz 1392">
          <a:extLst>
            <a:ext uri="{FF2B5EF4-FFF2-40B4-BE49-F238E27FC236}">
              <a16:creationId xmlns:a16="http://schemas.microsoft.com/office/drawing/2014/main" xmlns="" id="{E7D2B19F-1F01-4F3E-A581-08E588ADF58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94" name="Szövegdoboz 1393">
          <a:extLst>
            <a:ext uri="{FF2B5EF4-FFF2-40B4-BE49-F238E27FC236}">
              <a16:creationId xmlns:a16="http://schemas.microsoft.com/office/drawing/2014/main" xmlns="" id="{3C0BB696-F76C-4BE2-86FD-5F5E3F84E0B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95" name="Szövegdoboz 1394">
          <a:extLst>
            <a:ext uri="{FF2B5EF4-FFF2-40B4-BE49-F238E27FC236}">
              <a16:creationId xmlns:a16="http://schemas.microsoft.com/office/drawing/2014/main" xmlns="" id="{C2EFEC6C-3886-4C7A-A685-AA574E688E8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96" name="Szövegdoboz 1395">
          <a:extLst>
            <a:ext uri="{FF2B5EF4-FFF2-40B4-BE49-F238E27FC236}">
              <a16:creationId xmlns:a16="http://schemas.microsoft.com/office/drawing/2014/main" xmlns="" id="{86B67568-9E1B-4D5F-B1DB-17C0D127C43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97" name="Szövegdoboz 1396">
          <a:extLst>
            <a:ext uri="{FF2B5EF4-FFF2-40B4-BE49-F238E27FC236}">
              <a16:creationId xmlns:a16="http://schemas.microsoft.com/office/drawing/2014/main" xmlns="" id="{6F514045-9DE6-4F04-A986-B54C8E13EF3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98" name="Szövegdoboz 1397">
          <a:extLst>
            <a:ext uri="{FF2B5EF4-FFF2-40B4-BE49-F238E27FC236}">
              <a16:creationId xmlns:a16="http://schemas.microsoft.com/office/drawing/2014/main" xmlns="" id="{B4DB7188-D5FE-447D-9286-697AAF5FC57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399" name="Szövegdoboz 1398">
          <a:extLst>
            <a:ext uri="{FF2B5EF4-FFF2-40B4-BE49-F238E27FC236}">
              <a16:creationId xmlns:a16="http://schemas.microsoft.com/office/drawing/2014/main" xmlns="" id="{327CBE0B-9B08-4571-9580-ED47B70C839D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00" name="Szövegdoboz 1399">
          <a:extLst>
            <a:ext uri="{FF2B5EF4-FFF2-40B4-BE49-F238E27FC236}">
              <a16:creationId xmlns:a16="http://schemas.microsoft.com/office/drawing/2014/main" xmlns="" id="{695F26DB-8CB4-4013-A165-27666B1FAAB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01" name="Szövegdoboz 1400">
          <a:extLst>
            <a:ext uri="{FF2B5EF4-FFF2-40B4-BE49-F238E27FC236}">
              <a16:creationId xmlns:a16="http://schemas.microsoft.com/office/drawing/2014/main" xmlns="" id="{F0A633E7-98FC-4FCB-BD6E-92988833488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02" name="Szövegdoboz 1401">
          <a:extLst>
            <a:ext uri="{FF2B5EF4-FFF2-40B4-BE49-F238E27FC236}">
              <a16:creationId xmlns:a16="http://schemas.microsoft.com/office/drawing/2014/main" xmlns="" id="{7E885DE3-EEA7-42D9-ACBB-314F9FD744C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03" name="Szövegdoboz 1402">
          <a:extLst>
            <a:ext uri="{FF2B5EF4-FFF2-40B4-BE49-F238E27FC236}">
              <a16:creationId xmlns:a16="http://schemas.microsoft.com/office/drawing/2014/main" xmlns="" id="{50D28D0B-0E8D-4488-BD5D-2AEE040CA59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04" name="Szövegdoboz 1403">
          <a:extLst>
            <a:ext uri="{FF2B5EF4-FFF2-40B4-BE49-F238E27FC236}">
              <a16:creationId xmlns:a16="http://schemas.microsoft.com/office/drawing/2014/main" xmlns="" id="{D7884753-0097-4DE9-B46B-862229BE239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05" name="Szövegdoboz 1404">
          <a:extLst>
            <a:ext uri="{FF2B5EF4-FFF2-40B4-BE49-F238E27FC236}">
              <a16:creationId xmlns:a16="http://schemas.microsoft.com/office/drawing/2014/main" xmlns="" id="{88CC798A-9529-4898-AB98-D8D93EC7BDC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06" name="Szövegdoboz 1405">
          <a:extLst>
            <a:ext uri="{FF2B5EF4-FFF2-40B4-BE49-F238E27FC236}">
              <a16:creationId xmlns:a16="http://schemas.microsoft.com/office/drawing/2014/main" xmlns="" id="{444EF151-683F-49AF-9B99-F6F68B04186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07" name="Szövegdoboz 1406">
          <a:extLst>
            <a:ext uri="{FF2B5EF4-FFF2-40B4-BE49-F238E27FC236}">
              <a16:creationId xmlns:a16="http://schemas.microsoft.com/office/drawing/2014/main" xmlns="" id="{B706F1C5-259B-4A30-A0DE-65C72D2A47F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08" name="Szövegdoboz 1407">
          <a:extLst>
            <a:ext uri="{FF2B5EF4-FFF2-40B4-BE49-F238E27FC236}">
              <a16:creationId xmlns:a16="http://schemas.microsoft.com/office/drawing/2014/main" xmlns="" id="{E738782A-7ED5-4259-A6E3-46A126903F3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09" name="Szövegdoboz 1408">
          <a:extLst>
            <a:ext uri="{FF2B5EF4-FFF2-40B4-BE49-F238E27FC236}">
              <a16:creationId xmlns:a16="http://schemas.microsoft.com/office/drawing/2014/main" xmlns="" id="{1FB8A858-91BD-4524-9D93-245E33EA7A2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10" name="Szövegdoboz 1409">
          <a:extLst>
            <a:ext uri="{FF2B5EF4-FFF2-40B4-BE49-F238E27FC236}">
              <a16:creationId xmlns:a16="http://schemas.microsoft.com/office/drawing/2014/main" xmlns="" id="{E5B71AA6-8A66-469E-97B3-E59215DAE73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11" name="Szövegdoboz 1410">
          <a:extLst>
            <a:ext uri="{FF2B5EF4-FFF2-40B4-BE49-F238E27FC236}">
              <a16:creationId xmlns:a16="http://schemas.microsoft.com/office/drawing/2014/main" xmlns="" id="{27CE5113-EFF1-4AEC-ABAD-7AAC226FB76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12" name="Szövegdoboz 1411">
          <a:extLst>
            <a:ext uri="{FF2B5EF4-FFF2-40B4-BE49-F238E27FC236}">
              <a16:creationId xmlns:a16="http://schemas.microsoft.com/office/drawing/2014/main" xmlns="" id="{230B8E07-D1A4-4047-900E-5E366BE9C1D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13" name="Szövegdoboz 1412">
          <a:extLst>
            <a:ext uri="{FF2B5EF4-FFF2-40B4-BE49-F238E27FC236}">
              <a16:creationId xmlns:a16="http://schemas.microsoft.com/office/drawing/2014/main" xmlns="" id="{88B32B73-47BB-4D10-B75F-752D03A182E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14" name="Szövegdoboz 1413">
          <a:extLst>
            <a:ext uri="{FF2B5EF4-FFF2-40B4-BE49-F238E27FC236}">
              <a16:creationId xmlns:a16="http://schemas.microsoft.com/office/drawing/2014/main" xmlns="" id="{57CFD52F-9E94-4E35-8C23-4FF48B1F773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15" name="Szövegdoboz 1414">
          <a:extLst>
            <a:ext uri="{FF2B5EF4-FFF2-40B4-BE49-F238E27FC236}">
              <a16:creationId xmlns:a16="http://schemas.microsoft.com/office/drawing/2014/main" xmlns="" id="{F4352616-CE32-4B3A-A583-01102785931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16" name="Szövegdoboz 1415">
          <a:extLst>
            <a:ext uri="{FF2B5EF4-FFF2-40B4-BE49-F238E27FC236}">
              <a16:creationId xmlns:a16="http://schemas.microsoft.com/office/drawing/2014/main" xmlns="" id="{A0265189-992D-475A-AD80-05CF6EB8CB7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17" name="Szövegdoboz 1416">
          <a:extLst>
            <a:ext uri="{FF2B5EF4-FFF2-40B4-BE49-F238E27FC236}">
              <a16:creationId xmlns:a16="http://schemas.microsoft.com/office/drawing/2014/main" xmlns="" id="{E0E9539A-276F-45B0-96B7-371421BC4D3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18" name="Szövegdoboz 1417">
          <a:extLst>
            <a:ext uri="{FF2B5EF4-FFF2-40B4-BE49-F238E27FC236}">
              <a16:creationId xmlns:a16="http://schemas.microsoft.com/office/drawing/2014/main" xmlns="" id="{094E09A2-026A-46C8-82B0-164A40F3061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19" name="Szövegdoboz 1418">
          <a:extLst>
            <a:ext uri="{FF2B5EF4-FFF2-40B4-BE49-F238E27FC236}">
              <a16:creationId xmlns:a16="http://schemas.microsoft.com/office/drawing/2014/main" xmlns="" id="{737B89F0-FC38-48FD-8496-2EA78CE8FAB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20" name="Szövegdoboz 1419">
          <a:extLst>
            <a:ext uri="{FF2B5EF4-FFF2-40B4-BE49-F238E27FC236}">
              <a16:creationId xmlns:a16="http://schemas.microsoft.com/office/drawing/2014/main" xmlns="" id="{73358EF7-AE45-423B-984F-15AC705998D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21" name="Szövegdoboz 1420">
          <a:extLst>
            <a:ext uri="{FF2B5EF4-FFF2-40B4-BE49-F238E27FC236}">
              <a16:creationId xmlns:a16="http://schemas.microsoft.com/office/drawing/2014/main" xmlns="" id="{277E136C-4610-4137-AB10-57618F5C86E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22" name="Szövegdoboz 1421">
          <a:extLst>
            <a:ext uri="{FF2B5EF4-FFF2-40B4-BE49-F238E27FC236}">
              <a16:creationId xmlns:a16="http://schemas.microsoft.com/office/drawing/2014/main" xmlns="" id="{F223358D-6371-41B7-9B69-6FDA1C68E2E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23" name="Szövegdoboz 1422">
          <a:extLst>
            <a:ext uri="{FF2B5EF4-FFF2-40B4-BE49-F238E27FC236}">
              <a16:creationId xmlns:a16="http://schemas.microsoft.com/office/drawing/2014/main" xmlns="" id="{35AE388C-F4BF-41C3-B65A-903767F6749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24" name="Szövegdoboz 1423">
          <a:extLst>
            <a:ext uri="{FF2B5EF4-FFF2-40B4-BE49-F238E27FC236}">
              <a16:creationId xmlns:a16="http://schemas.microsoft.com/office/drawing/2014/main" xmlns="" id="{9265A0DA-0626-4350-8E17-3AFE6AAB2EF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25" name="Szövegdoboz 1424">
          <a:extLst>
            <a:ext uri="{FF2B5EF4-FFF2-40B4-BE49-F238E27FC236}">
              <a16:creationId xmlns:a16="http://schemas.microsoft.com/office/drawing/2014/main" xmlns="" id="{217B301E-FC75-4E72-8AA9-D8D6C5989DF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26" name="Szövegdoboz 1425">
          <a:extLst>
            <a:ext uri="{FF2B5EF4-FFF2-40B4-BE49-F238E27FC236}">
              <a16:creationId xmlns:a16="http://schemas.microsoft.com/office/drawing/2014/main" xmlns="" id="{8146DA3A-BB4F-4837-AB93-3FB3A849E74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27" name="Szövegdoboz 1426">
          <a:extLst>
            <a:ext uri="{FF2B5EF4-FFF2-40B4-BE49-F238E27FC236}">
              <a16:creationId xmlns:a16="http://schemas.microsoft.com/office/drawing/2014/main" xmlns="" id="{C2DB9095-4CF7-4300-97FE-EEF4DE074B7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28" name="Szövegdoboz 1427">
          <a:extLst>
            <a:ext uri="{FF2B5EF4-FFF2-40B4-BE49-F238E27FC236}">
              <a16:creationId xmlns:a16="http://schemas.microsoft.com/office/drawing/2014/main" xmlns="" id="{9C8F9F3A-CC25-4F46-8157-091A5FD2FC1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29" name="Szövegdoboz 1428">
          <a:extLst>
            <a:ext uri="{FF2B5EF4-FFF2-40B4-BE49-F238E27FC236}">
              <a16:creationId xmlns:a16="http://schemas.microsoft.com/office/drawing/2014/main" xmlns="" id="{A22061CA-6857-496A-8515-7D524EA8FAD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30" name="Szövegdoboz 1429">
          <a:extLst>
            <a:ext uri="{FF2B5EF4-FFF2-40B4-BE49-F238E27FC236}">
              <a16:creationId xmlns:a16="http://schemas.microsoft.com/office/drawing/2014/main" xmlns="" id="{4C6C498D-4172-44AE-BC67-00A2C64E898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31" name="Szövegdoboz 1430">
          <a:extLst>
            <a:ext uri="{FF2B5EF4-FFF2-40B4-BE49-F238E27FC236}">
              <a16:creationId xmlns:a16="http://schemas.microsoft.com/office/drawing/2014/main" xmlns="" id="{4820E2DF-A6AF-4E21-9A20-C63DC19E0D7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32" name="Szövegdoboz 1431">
          <a:extLst>
            <a:ext uri="{FF2B5EF4-FFF2-40B4-BE49-F238E27FC236}">
              <a16:creationId xmlns:a16="http://schemas.microsoft.com/office/drawing/2014/main" xmlns="" id="{3DA7AF29-10CE-4A0D-8D48-F7240613AD7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33" name="Szövegdoboz 1432">
          <a:extLst>
            <a:ext uri="{FF2B5EF4-FFF2-40B4-BE49-F238E27FC236}">
              <a16:creationId xmlns:a16="http://schemas.microsoft.com/office/drawing/2014/main" xmlns="" id="{5AC0A40C-69B3-4988-B2AA-09ABBB182C0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34" name="Szövegdoboz 1433">
          <a:extLst>
            <a:ext uri="{FF2B5EF4-FFF2-40B4-BE49-F238E27FC236}">
              <a16:creationId xmlns:a16="http://schemas.microsoft.com/office/drawing/2014/main" xmlns="" id="{9CB1D96C-A3BB-4C36-BC91-AABF5DF5E2F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35" name="Szövegdoboz 1434">
          <a:extLst>
            <a:ext uri="{FF2B5EF4-FFF2-40B4-BE49-F238E27FC236}">
              <a16:creationId xmlns:a16="http://schemas.microsoft.com/office/drawing/2014/main" xmlns="" id="{B8C1B970-CAC4-48D6-9276-B9B221A2B2F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36" name="Szövegdoboz 1435">
          <a:extLst>
            <a:ext uri="{FF2B5EF4-FFF2-40B4-BE49-F238E27FC236}">
              <a16:creationId xmlns:a16="http://schemas.microsoft.com/office/drawing/2014/main" xmlns="" id="{C0AFC174-63C2-494B-87F8-11F0A96293D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37" name="Szövegdoboz 1436">
          <a:extLst>
            <a:ext uri="{FF2B5EF4-FFF2-40B4-BE49-F238E27FC236}">
              <a16:creationId xmlns:a16="http://schemas.microsoft.com/office/drawing/2014/main" xmlns="" id="{B79B787F-09F8-4E9B-9000-6684088CC65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38" name="Szövegdoboz 1437">
          <a:extLst>
            <a:ext uri="{FF2B5EF4-FFF2-40B4-BE49-F238E27FC236}">
              <a16:creationId xmlns:a16="http://schemas.microsoft.com/office/drawing/2014/main" xmlns="" id="{C331E63B-7F13-4FFC-A8C2-341A8CC5296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39" name="Szövegdoboz 1438">
          <a:extLst>
            <a:ext uri="{FF2B5EF4-FFF2-40B4-BE49-F238E27FC236}">
              <a16:creationId xmlns:a16="http://schemas.microsoft.com/office/drawing/2014/main" xmlns="" id="{F2E64956-23B4-4ECA-8334-3C988A47EC2B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0" name="Szövegdoboz 1439">
          <a:extLst>
            <a:ext uri="{FF2B5EF4-FFF2-40B4-BE49-F238E27FC236}">
              <a16:creationId xmlns:a16="http://schemas.microsoft.com/office/drawing/2014/main" xmlns="" id="{B25D4369-F1B0-4E33-93B3-8FD1A40794B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1" name="Szövegdoboz 1440">
          <a:extLst>
            <a:ext uri="{FF2B5EF4-FFF2-40B4-BE49-F238E27FC236}">
              <a16:creationId xmlns:a16="http://schemas.microsoft.com/office/drawing/2014/main" xmlns="" id="{1384CDEC-E97B-43AE-8038-0583097A65F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2" name="Szövegdoboz 1441">
          <a:extLst>
            <a:ext uri="{FF2B5EF4-FFF2-40B4-BE49-F238E27FC236}">
              <a16:creationId xmlns:a16="http://schemas.microsoft.com/office/drawing/2014/main" xmlns="" id="{7E049835-781A-42D1-8D61-8D64ABADB226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3" name="Szövegdoboz 1442">
          <a:extLst>
            <a:ext uri="{FF2B5EF4-FFF2-40B4-BE49-F238E27FC236}">
              <a16:creationId xmlns:a16="http://schemas.microsoft.com/office/drawing/2014/main" xmlns="" id="{05F9D5D6-8BAA-4337-987A-08055555CCD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4" name="Szövegdoboz 1443">
          <a:extLst>
            <a:ext uri="{FF2B5EF4-FFF2-40B4-BE49-F238E27FC236}">
              <a16:creationId xmlns:a16="http://schemas.microsoft.com/office/drawing/2014/main" xmlns="" id="{797D2D8C-6E06-4896-8198-095706C5D9C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5" name="Szövegdoboz 1444">
          <a:extLst>
            <a:ext uri="{FF2B5EF4-FFF2-40B4-BE49-F238E27FC236}">
              <a16:creationId xmlns:a16="http://schemas.microsoft.com/office/drawing/2014/main" xmlns="" id="{B07E76E4-DCE4-47A8-9E4D-CCFBB3B3A78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6" name="Szövegdoboz 1445">
          <a:extLst>
            <a:ext uri="{FF2B5EF4-FFF2-40B4-BE49-F238E27FC236}">
              <a16:creationId xmlns:a16="http://schemas.microsoft.com/office/drawing/2014/main" xmlns="" id="{D193626A-FF18-43D1-8B80-961BE944B6E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7" name="Szövegdoboz 1446">
          <a:extLst>
            <a:ext uri="{FF2B5EF4-FFF2-40B4-BE49-F238E27FC236}">
              <a16:creationId xmlns:a16="http://schemas.microsoft.com/office/drawing/2014/main" xmlns="" id="{BA4C022F-9F94-49FE-8AD7-F7D5B0B9489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8" name="Szövegdoboz 1447">
          <a:extLst>
            <a:ext uri="{FF2B5EF4-FFF2-40B4-BE49-F238E27FC236}">
              <a16:creationId xmlns:a16="http://schemas.microsoft.com/office/drawing/2014/main" xmlns="" id="{70B4816A-635A-4FD2-8B0A-F7302A415E9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9" name="Szövegdoboz 1448">
          <a:extLst>
            <a:ext uri="{FF2B5EF4-FFF2-40B4-BE49-F238E27FC236}">
              <a16:creationId xmlns:a16="http://schemas.microsoft.com/office/drawing/2014/main" xmlns="" id="{882E8D49-E8A3-45CD-95A8-FE5687B6E49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0" name="Szövegdoboz 1449">
          <a:extLst>
            <a:ext uri="{FF2B5EF4-FFF2-40B4-BE49-F238E27FC236}">
              <a16:creationId xmlns:a16="http://schemas.microsoft.com/office/drawing/2014/main" xmlns="" id="{43F9C839-0289-4901-AE7E-D0AE2F68576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1" name="Szövegdoboz 1450">
          <a:extLst>
            <a:ext uri="{FF2B5EF4-FFF2-40B4-BE49-F238E27FC236}">
              <a16:creationId xmlns:a16="http://schemas.microsoft.com/office/drawing/2014/main" xmlns="" id="{94329AB5-1269-4F9D-BAA2-470C2F44A48C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2" name="Szövegdoboz 1451">
          <a:extLst>
            <a:ext uri="{FF2B5EF4-FFF2-40B4-BE49-F238E27FC236}">
              <a16:creationId xmlns:a16="http://schemas.microsoft.com/office/drawing/2014/main" xmlns="" id="{BC9BA132-B603-4A72-BEDE-836C62303F3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3" name="Szövegdoboz 1452">
          <a:extLst>
            <a:ext uri="{FF2B5EF4-FFF2-40B4-BE49-F238E27FC236}">
              <a16:creationId xmlns:a16="http://schemas.microsoft.com/office/drawing/2014/main" xmlns="" id="{07FB28D0-8BEA-4B22-99AE-27801BF6D7D6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4" name="Szövegdoboz 1453">
          <a:extLst>
            <a:ext uri="{FF2B5EF4-FFF2-40B4-BE49-F238E27FC236}">
              <a16:creationId xmlns:a16="http://schemas.microsoft.com/office/drawing/2014/main" xmlns="" id="{536EB2AB-4588-4283-9CC8-9CC4EDF9837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5" name="Szövegdoboz 1454">
          <a:extLst>
            <a:ext uri="{FF2B5EF4-FFF2-40B4-BE49-F238E27FC236}">
              <a16:creationId xmlns:a16="http://schemas.microsoft.com/office/drawing/2014/main" xmlns="" id="{8CEA567E-3AAD-4CBB-B756-BE214769120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6" name="Szövegdoboz 1455">
          <a:extLst>
            <a:ext uri="{FF2B5EF4-FFF2-40B4-BE49-F238E27FC236}">
              <a16:creationId xmlns:a16="http://schemas.microsoft.com/office/drawing/2014/main" xmlns="" id="{1FC476AD-3727-4539-B5FB-1F47949A95F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7" name="Szövegdoboz 1456">
          <a:extLst>
            <a:ext uri="{FF2B5EF4-FFF2-40B4-BE49-F238E27FC236}">
              <a16:creationId xmlns:a16="http://schemas.microsoft.com/office/drawing/2014/main" xmlns="" id="{836FA7A6-B43D-4289-A272-89773A0BB01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8" name="Szövegdoboz 1457">
          <a:extLst>
            <a:ext uri="{FF2B5EF4-FFF2-40B4-BE49-F238E27FC236}">
              <a16:creationId xmlns:a16="http://schemas.microsoft.com/office/drawing/2014/main" xmlns="" id="{E72553F2-F56C-4702-BEFC-A64E299896D1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9" name="Szövegdoboz 1458">
          <a:extLst>
            <a:ext uri="{FF2B5EF4-FFF2-40B4-BE49-F238E27FC236}">
              <a16:creationId xmlns:a16="http://schemas.microsoft.com/office/drawing/2014/main" xmlns="" id="{1E0F7BCB-8926-4ED2-BE77-881CE0A2D320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60" name="Szövegdoboz 1459">
          <a:extLst>
            <a:ext uri="{FF2B5EF4-FFF2-40B4-BE49-F238E27FC236}">
              <a16:creationId xmlns:a16="http://schemas.microsoft.com/office/drawing/2014/main" xmlns="" id="{3CDB585A-33DD-44E7-AD61-FEC131FAAB27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61" name="Szövegdoboz 1460">
          <a:extLst>
            <a:ext uri="{FF2B5EF4-FFF2-40B4-BE49-F238E27FC236}">
              <a16:creationId xmlns:a16="http://schemas.microsoft.com/office/drawing/2014/main" xmlns="" id="{3F8CA7A1-14CA-4C77-978C-7294A97E6AF8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62" name="Szövegdoboz 1461">
          <a:extLst>
            <a:ext uri="{FF2B5EF4-FFF2-40B4-BE49-F238E27FC236}">
              <a16:creationId xmlns:a16="http://schemas.microsoft.com/office/drawing/2014/main" xmlns="" id="{9FF9ACCC-5ED0-4D09-944A-278CDCA3C22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63" name="Szövegdoboz 1462">
          <a:extLst>
            <a:ext uri="{FF2B5EF4-FFF2-40B4-BE49-F238E27FC236}">
              <a16:creationId xmlns:a16="http://schemas.microsoft.com/office/drawing/2014/main" xmlns="" id="{C7B3E611-1632-4D67-84B1-D3140A14FD5C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64" name="Szövegdoboz 1463">
          <a:extLst>
            <a:ext uri="{FF2B5EF4-FFF2-40B4-BE49-F238E27FC236}">
              <a16:creationId xmlns:a16="http://schemas.microsoft.com/office/drawing/2014/main" xmlns="" id="{15A29FE3-7C45-488F-B6E1-9999BFF7C067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65" name="Szövegdoboz 1464">
          <a:extLst>
            <a:ext uri="{FF2B5EF4-FFF2-40B4-BE49-F238E27FC236}">
              <a16:creationId xmlns:a16="http://schemas.microsoft.com/office/drawing/2014/main" xmlns="" id="{7BE6A23A-D9CE-4DAE-B841-6CE37E3968E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66" name="Szövegdoboz 1465">
          <a:extLst>
            <a:ext uri="{FF2B5EF4-FFF2-40B4-BE49-F238E27FC236}">
              <a16:creationId xmlns:a16="http://schemas.microsoft.com/office/drawing/2014/main" xmlns="" id="{BACAAF4D-D2A3-4F08-B254-155DB0632CA4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67" name="Szövegdoboz 1466">
          <a:extLst>
            <a:ext uri="{FF2B5EF4-FFF2-40B4-BE49-F238E27FC236}">
              <a16:creationId xmlns:a16="http://schemas.microsoft.com/office/drawing/2014/main" xmlns="" id="{9959B3C6-8B4B-449F-B4D0-1E5BB6884B3F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68" name="Szövegdoboz 1467">
          <a:extLst>
            <a:ext uri="{FF2B5EF4-FFF2-40B4-BE49-F238E27FC236}">
              <a16:creationId xmlns:a16="http://schemas.microsoft.com/office/drawing/2014/main" xmlns="" id="{08EDFAAF-3F37-41A1-AF95-A6D6B11C628E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69" name="Szövegdoboz 1468">
          <a:extLst>
            <a:ext uri="{FF2B5EF4-FFF2-40B4-BE49-F238E27FC236}">
              <a16:creationId xmlns:a16="http://schemas.microsoft.com/office/drawing/2014/main" xmlns="" id="{F3B26A04-9640-431A-A834-FE701952F40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70" name="Szövegdoboz 1469">
          <a:extLst>
            <a:ext uri="{FF2B5EF4-FFF2-40B4-BE49-F238E27FC236}">
              <a16:creationId xmlns:a16="http://schemas.microsoft.com/office/drawing/2014/main" xmlns="" id="{55B7896A-DFF2-4846-9372-00C6CADA3905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71" name="Szövegdoboz 1470">
          <a:extLst>
            <a:ext uri="{FF2B5EF4-FFF2-40B4-BE49-F238E27FC236}">
              <a16:creationId xmlns:a16="http://schemas.microsoft.com/office/drawing/2014/main" xmlns="" id="{A49BD67D-F51C-4ACE-B8B4-B8748C3CE26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72" name="Szövegdoboz 1471">
          <a:extLst>
            <a:ext uri="{FF2B5EF4-FFF2-40B4-BE49-F238E27FC236}">
              <a16:creationId xmlns:a16="http://schemas.microsoft.com/office/drawing/2014/main" xmlns="" id="{23F08AEB-1F02-468B-87CF-8C4B73609162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73" name="Szövegdoboz 1472">
          <a:extLst>
            <a:ext uri="{FF2B5EF4-FFF2-40B4-BE49-F238E27FC236}">
              <a16:creationId xmlns:a16="http://schemas.microsoft.com/office/drawing/2014/main" xmlns="" id="{090AA538-9DF7-44E7-9CB6-89CC4424E123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74" name="Szövegdoboz 1473">
          <a:extLst>
            <a:ext uri="{FF2B5EF4-FFF2-40B4-BE49-F238E27FC236}">
              <a16:creationId xmlns:a16="http://schemas.microsoft.com/office/drawing/2014/main" xmlns="" id="{0FCB93B3-DA9D-474F-AECD-5F502379FEAA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75" name="Szövegdoboz 1474">
          <a:extLst>
            <a:ext uri="{FF2B5EF4-FFF2-40B4-BE49-F238E27FC236}">
              <a16:creationId xmlns:a16="http://schemas.microsoft.com/office/drawing/2014/main" xmlns="" id="{F1A06DDE-EB1C-4A8E-95CE-1EB7E7C63959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76" name="Szövegdoboz 1475">
          <a:extLst>
            <a:ext uri="{FF2B5EF4-FFF2-40B4-BE49-F238E27FC236}">
              <a16:creationId xmlns:a16="http://schemas.microsoft.com/office/drawing/2014/main" xmlns="" id="{3BE3F0CB-B8C7-4EC3-AC2F-D87EA717FC6C}"/>
            </a:ext>
          </a:extLst>
        </xdr:cNvPr>
        <xdr:cNvSpPr txBox="1"/>
      </xdr:nvSpPr>
      <xdr:spPr>
        <a:xfrm>
          <a:off x="9001125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7" name="Szövegdoboz 1476">
          <a:extLst>
            <a:ext uri="{FF2B5EF4-FFF2-40B4-BE49-F238E27FC236}">
              <a16:creationId xmlns:a16="http://schemas.microsoft.com/office/drawing/2014/main" xmlns="" id="{555D3ABE-822E-4419-8054-1044676A65F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8" name="Szövegdoboz 1477">
          <a:extLst>
            <a:ext uri="{FF2B5EF4-FFF2-40B4-BE49-F238E27FC236}">
              <a16:creationId xmlns:a16="http://schemas.microsoft.com/office/drawing/2014/main" xmlns="" id="{47FB6654-93FF-46CA-B4E7-829747517E4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9" name="Szövegdoboz 1478">
          <a:extLst>
            <a:ext uri="{FF2B5EF4-FFF2-40B4-BE49-F238E27FC236}">
              <a16:creationId xmlns:a16="http://schemas.microsoft.com/office/drawing/2014/main" xmlns="" id="{145BAE20-149C-49E8-82F1-F47A859B081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0" name="Szövegdoboz 1479">
          <a:extLst>
            <a:ext uri="{FF2B5EF4-FFF2-40B4-BE49-F238E27FC236}">
              <a16:creationId xmlns:a16="http://schemas.microsoft.com/office/drawing/2014/main" xmlns="" id="{203BD92C-FD2F-402A-89A2-2FF19D2AA76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1" name="Szövegdoboz 1480">
          <a:extLst>
            <a:ext uri="{FF2B5EF4-FFF2-40B4-BE49-F238E27FC236}">
              <a16:creationId xmlns:a16="http://schemas.microsoft.com/office/drawing/2014/main" xmlns="" id="{4DFA730E-1175-43B0-B7A0-94F10303BBD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2" name="Szövegdoboz 1481">
          <a:extLst>
            <a:ext uri="{FF2B5EF4-FFF2-40B4-BE49-F238E27FC236}">
              <a16:creationId xmlns:a16="http://schemas.microsoft.com/office/drawing/2014/main" xmlns="" id="{9696CE7A-70BE-4269-A4BF-CAB3A02703F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3" name="Szövegdoboz 1482">
          <a:extLst>
            <a:ext uri="{FF2B5EF4-FFF2-40B4-BE49-F238E27FC236}">
              <a16:creationId xmlns:a16="http://schemas.microsoft.com/office/drawing/2014/main" xmlns="" id="{6ABEA65D-0D0F-4C0E-959E-8DEB63E7F8A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4" name="Szövegdoboz 1483">
          <a:extLst>
            <a:ext uri="{FF2B5EF4-FFF2-40B4-BE49-F238E27FC236}">
              <a16:creationId xmlns:a16="http://schemas.microsoft.com/office/drawing/2014/main" xmlns="" id="{E6883630-B9BC-4E95-8DE9-3D472E90231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5" name="Szövegdoboz 1484">
          <a:extLst>
            <a:ext uri="{FF2B5EF4-FFF2-40B4-BE49-F238E27FC236}">
              <a16:creationId xmlns:a16="http://schemas.microsoft.com/office/drawing/2014/main" xmlns="" id="{6637BC39-414F-4A28-9D20-AC5B29900DD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6" name="Szövegdoboz 1485">
          <a:extLst>
            <a:ext uri="{FF2B5EF4-FFF2-40B4-BE49-F238E27FC236}">
              <a16:creationId xmlns:a16="http://schemas.microsoft.com/office/drawing/2014/main" xmlns="" id="{E2A6DD2A-61B0-4131-9A9E-23C9D152FFD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7" name="Szövegdoboz 1486">
          <a:extLst>
            <a:ext uri="{FF2B5EF4-FFF2-40B4-BE49-F238E27FC236}">
              <a16:creationId xmlns:a16="http://schemas.microsoft.com/office/drawing/2014/main" xmlns="" id="{A4EC4A1B-B026-4A41-A812-E67C9C9AFF4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8" name="Szövegdoboz 1487">
          <a:extLst>
            <a:ext uri="{FF2B5EF4-FFF2-40B4-BE49-F238E27FC236}">
              <a16:creationId xmlns:a16="http://schemas.microsoft.com/office/drawing/2014/main" xmlns="" id="{9BD302EE-0740-41A1-8780-15DCA7E56BD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9" name="Szövegdoboz 1488">
          <a:extLst>
            <a:ext uri="{FF2B5EF4-FFF2-40B4-BE49-F238E27FC236}">
              <a16:creationId xmlns:a16="http://schemas.microsoft.com/office/drawing/2014/main" xmlns="" id="{210DC1C4-7556-4E1F-859F-7F5D519943D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90" name="Szövegdoboz 1489">
          <a:extLst>
            <a:ext uri="{FF2B5EF4-FFF2-40B4-BE49-F238E27FC236}">
              <a16:creationId xmlns:a16="http://schemas.microsoft.com/office/drawing/2014/main" xmlns="" id="{F620C299-72DC-4F21-A32E-F4BAC19C61D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91" name="Szövegdoboz 1490">
          <a:extLst>
            <a:ext uri="{FF2B5EF4-FFF2-40B4-BE49-F238E27FC236}">
              <a16:creationId xmlns:a16="http://schemas.microsoft.com/office/drawing/2014/main" xmlns="" id="{F4E0C908-6C08-4B96-ABC2-AC724B65E10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92" name="Szövegdoboz 1491">
          <a:extLst>
            <a:ext uri="{FF2B5EF4-FFF2-40B4-BE49-F238E27FC236}">
              <a16:creationId xmlns:a16="http://schemas.microsoft.com/office/drawing/2014/main" xmlns="" id="{78CDE6F4-E0FE-4A42-A5D9-AB45F74A692B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93" name="Szövegdoboz 1492">
          <a:extLst>
            <a:ext uri="{FF2B5EF4-FFF2-40B4-BE49-F238E27FC236}">
              <a16:creationId xmlns:a16="http://schemas.microsoft.com/office/drawing/2014/main" xmlns="" id="{4E4FA5A4-B3C9-4FF6-BBCF-971F7778036E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94" name="Szövegdoboz 1493">
          <a:extLst>
            <a:ext uri="{FF2B5EF4-FFF2-40B4-BE49-F238E27FC236}">
              <a16:creationId xmlns:a16="http://schemas.microsoft.com/office/drawing/2014/main" xmlns="" id="{67E696CD-A9CB-413E-98DC-45C40A000F6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95" name="Szövegdoboz 1494">
          <a:extLst>
            <a:ext uri="{FF2B5EF4-FFF2-40B4-BE49-F238E27FC236}">
              <a16:creationId xmlns:a16="http://schemas.microsoft.com/office/drawing/2014/main" xmlns="" id="{B62A4C0C-C131-4BBF-AA12-79440012C9C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96" name="Szövegdoboz 1495">
          <a:extLst>
            <a:ext uri="{FF2B5EF4-FFF2-40B4-BE49-F238E27FC236}">
              <a16:creationId xmlns:a16="http://schemas.microsoft.com/office/drawing/2014/main" xmlns="" id="{E24D565A-E705-45F4-ABAF-0A1EDEE9DC5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97" name="Szövegdoboz 1496">
          <a:extLst>
            <a:ext uri="{FF2B5EF4-FFF2-40B4-BE49-F238E27FC236}">
              <a16:creationId xmlns:a16="http://schemas.microsoft.com/office/drawing/2014/main" xmlns="" id="{1CEA5812-7B4A-4B5C-AB58-332660FE006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98" name="Szövegdoboz 1497">
          <a:extLst>
            <a:ext uri="{FF2B5EF4-FFF2-40B4-BE49-F238E27FC236}">
              <a16:creationId xmlns:a16="http://schemas.microsoft.com/office/drawing/2014/main" xmlns="" id="{8788052A-4351-44FD-8C07-B0BED30F7E4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99" name="Szövegdoboz 1498">
          <a:extLst>
            <a:ext uri="{FF2B5EF4-FFF2-40B4-BE49-F238E27FC236}">
              <a16:creationId xmlns:a16="http://schemas.microsoft.com/office/drawing/2014/main" xmlns="" id="{90047208-6EF1-4843-8315-26E63FB66AD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00" name="Szövegdoboz 1499">
          <a:extLst>
            <a:ext uri="{FF2B5EF4-FFF2-40B4-BE49-F238E27FC236}">
              <a16:creationId xmlns:a16="http://schemas.microsoft.com/office/drawing/2014/main" xmlns="" id="{E9DB6340-2153-46B5-B118-6E630790C9B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01" name="Szövegdoboz 1500">
          <a:extLst>
            <a:ext uri="{FF2B5EF4-FFF2-40B4-BE49-F238E27FC236}">
              <a16:creationId xmlns:a16="http://schemas.microsoft.com/office/drawing/2014/main" xmlns="" id="{9052E8B3-7F2F-4E61-AB79-F482C8F957E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02" name="Szövegdoboz 1501">
          <a:extLst>
            <a:ext uri="{FF2B5EF4-FFF2-40B4-BE49-F238E27FC236}">
              <a16:creationId xmlns:a16="http://schemas.microsoft.com/office/drawing/2014/main" xmlns="" id="{CEEAF5B6-E65C-4179-838C-F49B5E44698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03" name="Szövegdoboz 1502">
          <a:extLst>
            <a:ext uri="{FF2B5EF4-FFF2-40B4-BE49-F238E27FC236}">
              <a16:creationId xmlns:a16="http://schemas.microsoft.com/office/drawing/2014/main" xmlns="" id="{4D197943-9BA8-4D27-BF07-EA387644EB6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04" name="Szövegdoboz 1503">
          <a:extLst>
            <a:ext uri="{FF2B5EF4-FFF2-40B4-BE49-F238E27FC236}">
              <a16:creationId xmlns:a16="http://schemas.microsoft.com/office/drawing/2014/main" xmlns="" id="{0CB82055-E056-4027-8710-5354415C4FD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05" name="Szövegdoboz 1504">
          <a:extLst>
            <a:ext uri="{FF2B5EF4-FFF2-40B4-BE49-F238E27FC236}">
              <a16:creationId xmlns:a16="http://schemas.microsoft.com/office/drawing/2014/main" xmlns="" id="{6B540D17-299E-4B6A-9D14-F7F2E98B530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06" name="Szövegdoboz 1505">
          <a:extLst>
            <a:ext uri="{FF2B5EF4-FFF2-40B4-BE49-F238E27FC236}">
              <a16:creationId xmlns:a16="http://schemas.microsoft.com/office/drawing/2014/main" xmlns="" id="{310B0101-8CB7-4083-8A00-BEAC50FA176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07" name="Szövegdoboz 1506">
          <a:extLst>
            <a:ext uri="{FF2B5EF4-FFF2-40B4-BE49-F238E27FC236}">
              <a16:creationId xmlns:a16="http://schemas.microsoft.com/office/drawing/2014/main" xmlns="" id="{29DF78D8-A48F-4516-9CAD-50866EAEBBF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08" name="Szövegdoboz 1507">
          <a:extLst>
            <a:ext uri="{FF2B5EF4-FFF2-40B4-BE49-F238E27FC236}">
              <a16:creationId xmlns:a16="http://schemas.microsoft.com/office/drawing/2014/main" xmlns="" id="{D8729683-EF80-46C8-AF4D-A171F5E7402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09" name="Szövegdoboz 1508">
          <a:extLst>
            <a:ext uri="{FF2B5EF4-FFF2-40B4-BE49-F238E27FC236}">
              <a16:creationId xmlns:a16="http://schemas.microsoft.com/office/drawing/2014/main" xmlns="" id="{37D6E5E1-5389-4925-9424-5CA1FA90068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10" name="Szövegdoboz 1509">
          <a:extLst>
            <a:ext uri="{FF2B5EF4-FFF2-40B4-BE49-F238E27FC236}">
              <a16:creationId xmlns:a16="http://schemas.microsoft.com/office/drawing/2014/main" xmlns="" id="{A39559F6-9F58-4B23-A7FB-495FBCD03D9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11" name="Szövegdoboz 1510">
          <a:extLst>
            <a:ext uri="{FF2B5EF4-FFF2-40B4-BE49-F238E27FC236}">
              <a16:creationId xmlns:a16="http://schemas.microsoft.com/office/drawing/2014/main" xmlns="" id="{15223A65-A462-4DDD-B3B2-AFA81E7601C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12" name="Szövegdoboz 1511">
          <a:extLst>
            <a:ext uri="{FF2B5EF4-FFF2-40B4-BE49-F238E27FC236}">
              <a16:creationId xmlns:a16="http://schemas.microsoft.com/office/drawing/2014/main" xmlns="" id="{752DB97D-5B09-4A38-B9A2-A38EE783965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13" name="Szövegdoboz 1512">
          <a:extLst>
            <a:ext uri="{FF2B5EF4-FFF2-40B4-BE49-F238E27FC236}">
              <a16:creationId xmlns:a16="http://schemas.microsoft.com/office/drawing/2014/main" xmlns="" id="{4E5965D4-AAF2-41CA-96D6-AA25CAD28B79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14" name="Szövegdoboz 1513">
          <a:extLst>
            <a:ext uri="{FF2B5EF4-FFF2-40B4-BE49-F238E27FC236}">
              <a16:creationId xmlns:a16="http://schemas.microsoft.com/office/drawing/2014/main" xmlns="" id="{3BE5B1ED-78AB-4933-B460-8E5A605C65B3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15" name="Szövegdoboz 1514">
          <a:extLst>
            <a:ext uri="{FF2B5EF4-FFF2-40B4-BE49-F238E27FC236}">
              <a16:creationId xmlns:a16="http://schemas.microsoft.com/office/drawing/2014/main" xmlns="" id="{17DD66D6-3915-4BFF-B8B1-D237EAF4BD8E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16" name="Szövegdoboz 1515">
          <a:extLst>
            <a:ext uri="{FF2B5EF4-FFF2-40B4-BE49-F238E27FC236}">
              <a16:creationId xmlns:a16="http://schemas.microsoft.com/office/drawing/2014/main" xmlns="" id="{3F2CAF2A-6DE1-4312-A943-C33A103F98DB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17" name="Szövegdoboz 1516">
          <a:extLst>
            <a:ext uri="{FF2B5EF4-FFF2-40B4-BE49-F238E27FC236}">
              <a16:creationId xmlns:a16="http://schemas.microsoft.com/office/drawing/2014/main" xmlns="" id="{CA704ED3-9AD7-497B-B48F-07FD3AA8329F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18" name="Szövegdoboz 1517">
          <a:extLst>
            <a:ext uri="{FF2B5EF4-FFF2-40B4-BE49-F238E27FC236}">
              <a16:creationId xmlns:a16="http://schemas.microsoft.com/office/drawing/2014/main" xmlns="" id="{A8C8924D-3C6B-465B-9FE8-31032C08B714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19" name="Szövegdoboz 1518">
          <a:extLst>
            <a:ext uri="{FF2B5EF4-FFF2-40B4-BE49-F238E27FC236}">
              <a16:creationId xmlns:a16="http://schemas.microsoft.com/office/drawing/2014/main" xmlns="" id="{1B7C9FD7-623A-4F29-9F7D-9BAFF1A58FEB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20" name="Szövegdoboz 1519">
          <a:extLst>
            <a:ext uri="{FF2B5EF4-FFF2-40B4-BE49-F238E27FC236}">
              <a16:creationId xmlns:a16="http://schemas.microsoft.com/office/drawing/2014/main" xmlns="" id="{F3A15EEE-9C59-461A-B83A-14F76D4A0221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21" name="Szövegdoboz 1520">
          <a:extLst>
            <a:ext uri="{FF2B5EF4-FFF2-40B4-BE49-F238E27FC236}">
              <a16:creationId xmlns:a16="http://schemas.microsoft.com/office/drawing/2014/main" xmlns="" id="{415CBBE9-932C-406D-A0CB-15392B1C8180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22" name="Szövegdoboz 1521">
          <a:extLst>
            <a:ext uri="{FF2B5EF4-FFF2-40B4-BE49-F238E27FC236}">
              <a16:creationId xmlns:a16="http://schemas.microsoft.com/office/drawing/2014/main" xmlns="" id="{E9BFF6F0-879E-4861-8872-7F8FE4A9471B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23" name="Szövegdoboz 1522">
          <a:extLst>
            <a:ext uri="{FF2B5EF4-FFF2-40B4-BE49-F238E27FC236}">
              <a16:creationId xmlns:a16="http://schemas.microsoft.com/office/drawing/2014/main" xmlns="" id="{79E5CC4D-93C6-491B-A031-4F2853B3F970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24" name="Szövegdoboz 1523">
          <a:extLst>
            <a:ext uri="{FF2B5EF4-FFF2-40B4-BE49-F238E27FC236}">
              <a16:creationId xmlns:a16="http://schemas.microsoft.com/office/drawing/2014/main" xmlns="" id="{BB780BFD-3546-44AA-A2EF-C92D541FB87F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25" name="Szövegdoboz 1524">
          <a:extLst>
            <a:ext uri="{FF2B5EF4-FFF2-40B4-BE49-F238E27FC236}">
              <a16:creationId xmlns:a16="http://schemas.microsoft.com/office/drawing/2014/main" xmlns="" id="{08965B4E-8C81-4A3A-9BD7-9736E48949E4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26" name="Szövegdoboz 1525">
          <a:extLst>
            <a:ext uri="{FF2B5EF4-FFF2-40B4-BE49-F238E27FC236}">
              <a16:creationId xmlns:a16="http://schemas.microsoft.com/office/drawing/2014/main" xmlns="" id="{C02EDBB5-25D7-4269-97D0-19F2C204A9B8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27" name="Szövegdoboz 1526">
          <a:extLst>
            <a:ext uri="{FF2B5EF4-FFF2-40B4-BE49-F238E27FC236}">
              <a16:creationId xmlns:a16="http://schemas.microsoft.com/office/drawing/2014/main" xmlns="" id="{C4641739-CEE1-4005-A11C-A95536684FFD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28" name="Szövegdoboz 1527">
          <a:extLst>
            <a:ext uri="{FF2B5EF4-FFF2-40B4-BE49-F238E27FC236}">
              <a16:creationId xmlns:a16="http://schemas.microsoft.com/office/drawing/2014/main" xmlns="" id="{8E19088A-CE58-432F-9603-A2E5174C0EFB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29" name="Szövegdoboz 1528">
          <a:extLst>
            <a:ext uri="{FF2B5EF4-FFF2-40B4-BE49-F238E27FC236}">
              <a16:creationId xmlns:a16="http://schemas.microsoft.com/office/drawing/2014/main" xmlns="" id="{08C35D20-A625-43AF-84DE-8E93A74AA666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30" name="Szövegdoboz 1529">
          <a:extLst>
            <a:ext uri="{FF2B5EF4-FFF2-40B4-BE49-F238E27FC236}">
              <a16:creationId xmlns:a16="http://schemas.microsoft.com/office/drawing/2014/main" xmlns="" id="{C54E5E45-8DF9-4B42-A321-6F4BC96B05BD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31" name="Szövegdoboz 1530">
          <a:extLst>
            <a:ext uri="{FF2B5EF4-FFF2-40B4-BE49-F238E27FC236}">
              <a16:creationId xmlns:a16="http://schemas.microsoft.com/office/drawing/2014/main" xmlns="" id="{44D1071A-BB8D-4F11-A91D-21E5CE63ED52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32" name="Szövegdoboz 1531">
          <a:extLst>
            <a:ext uri="{FF2B5EF4-FFF2-40B4-BE49-F238E27FC236}">
              <a16:creationId xmlns:a16="http://schemas.microsoft.com/office/drawing/2014/main" xmlns="" id="{53AE6C7F-04F6-4D14-8A4F-8025CF4771A5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33" name="Szövegdoboz 1532">
          <a:extLst>
            <a:ext uri="{FF2B5EF4-FFF2-40B4-BE49-F238E27FC236}">
              <a16:creationId xmlns:a16="http://schemas.microsoft.com/office/drawing/2014/main" xmlns="" id="{C24024A3-BF4E-4885-BE67-11BD15C5E726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34" name="Szövegdoboz 1533">
          <a:extLst>
            <a:ext uri="{FF2B5EF4-FFF2-40B4-BE49-F238E27FC236}">
              <a16:creationId xmlns:a16="http://schemas.microsoft.com/office/drawing/2014/main" xmlns="" id="{E1A1A067-C8A8-490A-8096-472DCD4D7E1A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35" name="Szövegdoboz 1534">
          <a:extLst>
            <a:ext uri="{FF2B5EF4-FFF2-40B4-BE49-F238E27FC236}">
              <a16:creationId xmlns:a16="http://schemas.microsoft.com/office/drawing/2014/main" xmlns="" id="{19AD8508-96F5-4C5E-9011-F9D70B5E2146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36" name="Szövegdoboz 1535">
          <a:extLst>
            <a:ext uri="{FF2B5EF4-FFF2-40B4-BE49-F238E27FC236}">
              <a16:creationId xmlns:a16="http://schemas.microsoft.com/office/drawing/2014/main" xmlns="" id="{D6208D6E-59CC-491A-9B8A-915729F888BE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37" name="Szövegdoboz 1536">
          <a:extLst>
            <a:ext uri="{FF2B5EF4-FFF2-40B4-BE49-F238E27FC236}">
              <a16:creationId xmlns:a16="http://schemas.microsoft.com/office/drawing/2014/main" xmlns="" id="{06E173F7-6642-4CEE-BF84-11EAAAA8C261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538" name="Szövegdoboz 1537">
          <a:extLst>
            <a:ext uri="{FF2B5EF4-FFF2-40B4-BE49-F238E27FC236}">
              <a16:creationId xmlns:a16="http://schemas.microsoft.com/office/drawing/2014/main" xmlns="" id="{C97E97A5-CC96-454F-8D5C-33D15047FD67}"/>
            </a:ext>
          </a:extLst>
        </xdr:cNvPr>
        <xdr:cNvSpPr txBox="1"/>
      </xdr:nvSpPr>
      <xdr:spPr>
        <a:xfrm>
          <a:off x="9001125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39" name="Szövegdoboz 1538">
          <a:extLst>
            <a:ext uri="{FF2B5EF4-FFF2-40B4-BE49-F238E27FC236}">
              <a16:creationId xmlns:a16="http://schemas.microsoft.com/office/drawing/2014/main" xmlns="" id="{6C0B9A08-EE7E-4B83-9FEA-3ECDC58AB1DC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40" name="Szövegdoboz 1539">
          <a:extLst>
            <a:ext uri="{FF2B5EF4-FFF2-40B4-BE49-F238E27FC236}">
              <a16:creationId xmlns:a16="http://schemas.microsoft.com/office/drawing/2014/main" xmlns="" id="{99C96234-DFCE-4874-B589-FEE62F8514B0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41" name="Szövegdoboz 1540">
          <a:extLst>
            <a:ext uri="{FF2B5EF4-FFF2-40B4-BE49-F238E27FC236}">
              <a16:creationId xmlns:a16="http://schemas.microsoft.com/office/drawing/2014/main" xmlns="" id="{AD340E6E-136E-4679-BC1A-85292FC67F36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42" name="Szövegdoboz 1541">
          <a:extLst>
            <a:ext uri="{FF2B5EF4-FFF2-40B4-BE49-F238E27FC236}">
              <a16:creationId xmlns:a16="http://schemas.microsoft.com/office/drawing/2014/main" xmlns="" id="{64A0E93A-8C91-49C9-AE18-4508B17FC810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43" name="Szövegdoboz 1542">
          <a:extLst>
            <a:ext uri="{FF2B5EF4-FFF2-40B4-BE49-F238E27FC236}">
              <a16:creationId xmlns:a16="http://schemas.microsoft.com/office/drawing/2014/main" xmlns="" id="{917F5812-4EFD-47A7-836A-B45CD29B079E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44" name="Szövegdoboz 1543">
          <a:extLst>
            <a:ext uri="{FF2B5EF4-FFF2-40B4-BE49-F238E27FC236}">
              <a16:creationId xmlns:a16="http://schemas.microsoft.com/office/drawing/2014/main" xmlns="" id="{C2CC7C3C-D842-48D0-971E-5F24A663240B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45" name="Szövegdoboz 1544">
          <a:extLst>
            <a:ext uri="{FF2B5EF4-FFF2-40B4-BE49-F238E27FC236}">
              <a16:creationId xmlns:a16="http://schemas.microsoft.com/office/drawing/2014/main" xmlns="" id="{7D175485-7CF6-4D5B-B620-08E4413F890E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46" name="Szövegdoboz 1545">
          <a:extLst>
            <a:ext uri="{FF2B5EF4-FFF2-40B4-BE49-F238E27FC236}">
              <a16:creationId xmlns:a16="http://schemas.microsoft.com/office/drawing/2014/main" xmlns="" id="{029F6CBB-E8D2-4DD7-97EB-90F19D40335C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47" name="Szövegdoboz 1546">
          <a:extLst>
            <a:ext uri="{FF2B5EF4-FFF2-40B4-BE49-F238E27FC236}">
              <a16:creationId xmlns:a16="http://schemas.microsoft.com/office/drawing/2014/main" xmlns="" id="{8DAFB7FC-79DE-4E23-AB1B-31F68C3F09BF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48" name="Szövegdoboz 1547">
          <a:extLst>
            <a:ext uri="{FF2B5EF4-FFF2-40B4-BE49-F238E27FC236}">
              <a16:creationId xmlns:a16="http://schemas.microsoft.com/office/drawing/2014/main" xmlns="" id="{7D80C6D2-610A-464C-AD90-F9B972B696DC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49" name="Szövegdoboz 1548">
          <a:extLst>
            <a:ext uri="{FF2B5EF4-FFF2-40B4-BE49-F238E27FC236}">
              <a16:creationId xmlns:a16="http://schemas.microsoft.com/office/drawing/2014/main" xmlns="" id="{A0D1FDF4-2B20-436C-BEB5-57A79AF2860D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50" name="Szövegdoboz 1549">
          <a:extLst>
            <a:ext uri="{FF2B5EF4-FFF2-40B4-BE49-F238E27FC236}">
              <a16:creationId xmlns:a16="http://schemas.microsoft.com/office/drawing/2014/main" xmlns="" id="{B5939B22-EBD8-48E8-9CC1-B5A8159BE30B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51" name="Szövegdoboz 1550">
          <a:extLst>
            <a:ext uri="{FF2B5EF4-FFF2-40B4-BE49-F238E27FC236}">
              <a16:creationId xmlns:a16="http://schemas.microsoft.com/office/drawing/2014/main" xmlns="" id="{D8DE21DB-0D82-41FB-887E-8F671A7C5360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52" name="Szövegdoboz 1551">
          <a:extLst>
            <a:ext uri="{FF2B5EF4-FFF2-40B4-BE49-F238E27FC236}">
              <a16:creationId xmlns:a16="http://schemas.microsoft.com/office/drawing/2014/main" xmlns="" id="{E3CB9252-FD34-46A9-BDCC-DD851B9C4828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53" name="Szövegdoboz 1552">
          <a:extLst>
            <a:ext uri="{FF2B5EF4-FFF2-40B4-BE49-F238E27FC236}">
              <a16:creationId xmlns:a16="http://schemas.microsoft.com/office/drawing/2014/main" xmlns="" id="{1EA83A2F-D520-4FF5-9178-170870545314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54" name="Szövegdoboz 1553">
          <a:extLst>
            <a:ext uri="{FF2B5EF4-FFF2-40B4-BE49-F238E27FC236}">
              <a16:creationId xmlns:a16="http://schemas.microsoft.com/office/drawing/2014/main" xmlns="" id="{61BE07AF-C2DB-4D13-9326-D82671D9A49B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55" name="Szövegdoboz 1554">
          <a:extLst>
            <a:ext uri="{FF2B5EF4-FFF2-40B4-BE49-F238E27FC236}">
              <a16:creationId xmlns:a16="http://schemas.microsoft.com/office/drawing/2014/main" xmlns="" id="{AFCAF9F8-54BC-41F9-A6FC-1627B54C0AB7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56" name="Szövegdoboz 1555">
          <a:extLst>
            <a:ext uri="{FF2B5EF4-FFF2-40B4-BE49-F238E27FC236}">
              <a16:creationId xmlns:a16="http://schemas.microsoft.com/office/drawing/2014/main" xmlns="" id="{10009BBD-1270-4DE7-BC30-494FE5498E51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57" name="Szövegdoboz 1556">
          <a:extLst>
            <a:ext uri="{FF2B5EF4-FFF2-40B4-BE49-F238E27FC236}">
              <a16:creationId xmlns:a16="http://schemas.microsoft.com/office/drawing/2014/main" xmlns="" id="{8928CB3F-57B4-4413-84CD-1308FBA81FB8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58" name="Szövegdoboz 1557">
          <a:extLst>
            <a:ext uri="{FF2B5EF4-FFF2-40B4-BE49-F238E27FC236}">
              <a16:creationId xmlns:a16="http://schemas.microsoft.com/office/drawing/2014/main" xmlns="" id="{B305772B-E044-4438-921D-D648DA9B1C6A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59" name="Szövegdoboz 1558">
          <a:extLst>
            <a:ext uri="{FF2B5EF4-FFF2-40B4-BE49-F238E27FC236}">
              <a16:creationId xmlns:a16="http://schemas.microsoft.com/office/drawing/2014/main" xmlns="" id="{50B0420D-AEDF-4163-847E-D5AB7E728DFF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60" name="Szövegdoboz 1559">
          <a:extLst>
            <a:ext uri="{FF2B5EF4-FFF2-40B4-BE49-F238E27FC236}">
              <a16:creationId xmlns:a16="http://schemas.microsoft.com/office/drawing/2014/main" xmlns="" id="{6F375209-A66F-4623-9867-03C00F5460DA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61" name="Szövegdoboz 1560">
          <a:extLst>
            <a:ext uri="{FF2B5EF4-FFF2-40B4-BE49-F238E27FC236}">
              <a16:creationId xmlns:a16="http://schemas.microsoft.com/office/drawing/2014/main" xmlns="" id="{B197090F-7AEC-495D-81DF-4F3DEC9D4950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62" name="Szövegdoboz 1561">
          <a:extLst>
            <a:ext uri="{FF2B5EF4-FFF2-40B4-BE49-F238E27FC236}">
              <a16:creationId xmlns:a16="http://schemas.microsoft.com/office/drawing/2014/main" xmlns="" id="{A2070F2C-F270-4F39-8FA3-0AE01D5A867D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63" name="Szövegdoboz 1562">
          <a:extLst>
            <a:ext uri="{FF2B5EF4-FFF2-40B4-BE49-F238E27FC236}">
              <a16:creationId xmlns:a16="http://schemas.microsoft.com/office/drawing/2014/main" xmlns="" id="{2FB02498-9389-49B5-A63D-28F62F3D1894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64" name="Szövegdoboz 1563">
          <a:extLst>
            <a:ext uri="{FF2B5EF4-FFF2-40B4-BE49-F238E27FC236}">
              <a16:creationId xmlns:a16="http://schemas.microsoft.com/office/drawing/2014/main" xmlns="" id="{9429570B-50FE-4AB6-BAF1-33E7D284E7F1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65" name="Szövegdoboz 1564">
          <a:extLst>
            <a:ext uri="{FF2B5EF4-FFF2-40B4-BE49-F238E27FC236}">
              <a16:creationId xmlns:a16="http://schemas.microsoft.com/office/drawing/2014/main" xmlns="" id="{697FD209-AA0A-4C6F-AF74-C3A16BD7700B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66" name="Szövegdoboz 1565">
          <a:extLst>
            <a:ext uri="{FF2B5EF4-FFF2-40B4-BE49-F238E27FC236}">
              <a16:creationId xmlns:a16="http://schemas.microsoft.com/office/drawing/2014/main" xmlns="" id="{2B1D63E6-0F16-4662-B64B-0F2AC0580445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67" name="Szövegdoboz 1566">
          <a:extLst>
            <a:ext uri="{FF2B5EF4-FFF2-40B4-BE49-F238E27FC236}">
              <a16:creationId xmlns:a16="http://schemas.microsoft.com/office/drawing/2014/main" xmlns="" id="{722BE7F8-F993-4DCE-96B4-CDAB8FEC61F5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68" name="Szövegdoboz 1567">
          <a:extLst>
            <a:ext uri="{FF2B5EF4-FFF2-40B4-BE49-F238E27FC236}">
              <a16:creationId xmlns:a16="http://schemas.microsoft.com/office/drawing/2014/main" xmlns="" id="{00D931A1-D740-4DD8-9A0F-4318754327B2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69" name="Szövegdoboz 1568">
          <a:extLst>
            <a:ext uri="{FF2B5EF4-FFF2-40B4-BE49-F238E27FC236}">
              <a16:creationId xmlns:a16="http://schemas.microsoft.com/office/drawing/2014/main" xmlns="" id="{5ECF376C-A037-4B6C-A620-181A2D96FFDF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70" name="Szövegdoboz 1569">
          <a:extLst>
            <a:ext uri="{FF2B5EF4-FFF2-40B4-BE49-F238E27FC236}">
              <a16:creationId xmlns:a16="http://schemas.microsoft.com/office/drawing/2014/main" xmlns="" id="{A51AC308-3F7A-4EE9-A99B-5908649B7514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71" name="Szövegdoboz 1570">
          <a:extLst>
            <a:ext uri="{FF2B5EF4-FFF2-40B4-BE49-F238E27FC236}">
              <a16:creationId xmlns:a16="http://schemas.microsoft.com/office/drawing/2014/main" xmlns="" id="{116F08AC-63CC-4216-A3DC-B09239EF0CAA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72" name="Szövegdoboz 1571">
          <a:extLst>
            <a:ext uri="{FF2B5EF4-FFF2-40B4-BE49-F238E27FC236}">
              <a16:creationId xmlns:a16="http://schemas.microsoft.com/office/drawing/2014/main" xmlns="" id="{2F6A6011-6D2D-4357-BA72-8BE1444C6E4D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73" name="Szövegdoboz 1572">
          <a:extLst>
            <a:ext uri="{FF2B5EF4-FFF2-40B4-BE49-F238E27FC236}">
              <a16:creationId xmlns:a16="http://schemas.microsoft.com/office/drawing/2014/main" xmlns="" id="{9927C06F-A520-4BA4-85F6-F84864FEF9E4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574" name="Szövegdoboz 1573">
          <a:extLst>
            <a:ext uri="{FF2B5EF4-FFF2-40B4-BE49-F238E27FC236}">
              <a16:creationId xmlns:a16="http://schemas.microsoft.com/office/drawing/2014/main" xmlns="" id="{FBEDA642-D390-475B-9F91-2F274C70D522}"/>
            </a:ext>
          </a:extLst>
        </xdr:cNvPr>
        <xdr:cNvSpPr txBox="1"/>
      </xdr:nvSpPr>
      <xdr:spPr>
        <a:xfrm>
          <a:off x="90011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75" name="Szövegdoboz 1574">
          <a:extLst>
            <a:ext uri="{FF2B5EF4-FFF2-40B4-BE49-F238E27FC236}">
              <a16:creationId xmlns:a16="http://schemas.microsoft.com/office/drawing/2014/main" xmlns="" id="{BCE962B9-4B47-47A2-915F-2DBE8FC34A7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76" name="Szövegdoboz 1575">
          <a:extLst>
            <a:ext uri="{FF2B5EF4-FFF2-40B4-BE49-F238E27FC236}">
              <a16:creationId xmlns:a16="http://schemas.microsoft.com/office/drawing/2014/main" xmlns="" id="{926B60DB-A337-4BBF-9F1B-042FA7DE71D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77" name="Szövegdoboz 1576">
          <a:extLst>
            <a:ext uri="{FF2B5EF4-FFF2-40B4-BE49-F238E27FC236}">
              <a16:creationId xmlns:a16="http://schemas.microsoft.com/office/drawing/2014/main" xmlns="" id="{5D37E0A0-D47F-44C4-A9AD-D4EEA0DA266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78" name="Szövegdoboz 1577">
          <a:extLst>
            <a:ext uri="{FF2B5EF4-FFF2-40B4-BE49-F238E27FC236}">
              <a16:creationId xmlns:a16="http://schemas.microsoft.com/office/drawing/2014/main" xmlns="" id="{2EEE9F25-7EE0-4DDE-9AE7-9FE90371184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79" name="Szövegdoboz 1578">
          <a:extLst>
            <a:ext uri="{FF2B5EF4-FFF2-40B4-BE49-F238E27FC236}">
              <a16:creationId xmlns:a16="http://schemas.microsoft.com/office/drawing/2014/main" xmlns="" id="{52DB585B-27F9-49D2-A55E-51B67920FE3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80" name="Szövegdoboz 1579">
          <a:extLst>
            <a:ext uri="{FF2B5EF4-FFF2-40B4-BE49-F238E27FC236}">
              <a16:creationId xmlns:a16="http://schemas.microsoft.com/office/drawing/2014/main" xmlns="" id="{B66DD643-0A36-407D-9373-12ACD42C4BD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81" name="Szövegdoboz 1580">
          <a:extLst>
            <a:ext uri="{FF2B5EF4-FFF2-40B4-BE49-F238E27FC236}">
              <a16:creationId xmlns:a16="http://schemas.microsoft.com/office/drawing/2014/main" xmlns="" id="{6D08A808-B4A4-4516-92A4-398A1A44792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82" name="Szövegdoboz 1581">
          <a:extLst>
            <a:ext uri="{FF2B5EF4-FFF2-40B4-BE49-F238E27FC236}">
              <a16:creationId xmlns:a16="http://schemas.microsoft.com/office/drawing/2014/main" xmlns="" id="{D4C14DE1-3D7D-43F8-8265-4FB0B3D94062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83" name="Szövegdoboz 1582">
          <a:extLst>
            <a:ext uri="{FF2B5EF4-FFF2-40B4-BE49-F238E27FC236}">
              <a16:creationId xmlns:a16="http://schemas.microsoft.com/office/drawing/2014/main" xmlns="" id="{A7543EA0-5061-4DF2-B816-A8BA95BEBD9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84" name="Szövegdoboz 1583">
          <a:extLst>
            <a:ext uri="{FF2B5EF4-FFF2-40B4-BE49-F238E27FC236}">
              <a16:creationId xmlns:a16="http://schemas.microsoft.com/office/drawing/2014/main" xmlns="" id="{1CF718F8-8EF0-489E-AC4F-B1F89D1B70D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85" name="Szövegdoboz 1584">
          <a:extLst>
            <a:ext uri="{FF2B5EF4-FFF2-40B4-BE49-F238E27FC236}">
              <a16:creationId xmlns:a16="http://schemas.microsoft.com/office/drawing/2014/main" xmlns="" id="{2CB43A3D-ADCC-4EDC-B92E-4C11CF509C3A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86" name="Szövegdoboz 1585">
          <a:extLst>
            <a:ext uri="{FF2B5EF4-FFF2-40B4-BE49-F238E27FC236}">
              <a16:creationId xmlns:a16="http://schemas.microsoft.com/office/drawing/2014/main" xmlns="" id="{562C8FA7-A6EA-4281-AF08-D3133C9EDD1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87" name="Szövegdoboz 1586">
          <a:extLst>
            <a:ext uri="{FF2B5EF4-FFF2-40B4-BE49-F238E27FC236}">
              <a16:creationId xmlns:a16="http://schemas.microsoft.com/office/drawing/2014/main" xmlns="" id="{643EA696-4E4B-45CF-B14C-92CCCBCB6FB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88" name="Szövegdoboz 1587">
          <a:extLst>
            <a:ext uri="{FF2B5EF4-FFF2-40B4-BE49-F238E27FC236}">
              <a16:creationId xmlns:a16="http://schemas.microsoft.com/office/drawing/2014/main" xmlns="" id="{F0185B94-B733-4275-8A43-E4B2612EAF3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89" name="Szövegdoboz 1588">
          <a:extLst>
            <a:ext uri="{FF2B5EF4-FFF2-40B4-BE49-F238E27FC236}">
              <a16:creationId xmlns:a16="http://schemas.microsoft.com/office/drawing/2014/main" xmlns="" id="{BB029DFF-DBC3-463F-BCA2-FF92861BAEF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90" name="Szövegdoboz 1589">
          <a:extLst>
            <a:ext uri="{FF2B5EF4-FFF2-40B4-BE49-F238E27FC236}">
              <a16:creationId xmlns:a16="http://schemas.microsoft.com/office/drawing/2014/main" xmlns="" id="{A48FFFF1-11E4-42C8-96C1-87AB3E361FB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91" name="Szövegdoboz 1590">
          <a:extLst>
            <a:ext uri="{FF2B5EF4-FFF2-40B4-BE49-F238E27FC236}">
              <a16:creationId xmlns:a16="http://schemas.microsoft.com/office/drawing/2014/main" xmlns="" id="{7F5E6F31-A368-463D-A06E-C8CD83891AE3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92" name="Szövegdoboz 1591">
          <a:extLst>
            <a:ext uri="{FF2B5EF4-FFF2-40B4-BE49-F238E27FC236}">
              <a16:creationId xmlns:a16="http://schemas.microsoft.com/office/drawing/2014/main" xmlns="" id="{287627EE-C941-4E53-8AA6-D2285B2DA48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93" name="Szövegdoboz 1592">
          <a:extLst>
            <a:ext uri="{FF2B5EF4-FFF2-40B4-BE49-F238E27FC236}">
              <a16:creationId xmlns:a16="http://schemas.microsoft.com/office/drawing/2014/main" xmlns="" id="{DC42790C-2D58-4486-85B9-F4A4B982C34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94" name="Szövegdoboz 1593">
          <a:extLst>
            <a:ext uri="{FF2B5EF4-FFF2-40B4-BE49-F238E27FC236}">
              <a16:creationId xmlns:a16="http://schemas.microsoft.com/office/drawing/2014/main" xmlns="" id="{5B9C8F8C-C671-4399-AE0C-EB4E80919A1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95" name="Szövegdoboz 1594">
          <a:extLst>
            <a:ext uri="{FF2B5EF4-FFF2-40B4-BE49-F238E27FC236}">
              <a16:creationId xmlns:a16="http://schemas.microsoft.com/office/drawing/2014/main" xmlns="" id="{B2D2150D-CBA3-4385-BE15-F1D02E584F4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96" name="Szövegdoboz 1595">
          <a:extLst>
            <a:ext uri="{FF2B5EF4-FFF2-40B4-BE49-F238E27FC236}">
              <a16:creationId xmlns:a16="http://schemas.microsoft.com/office/drawing/2014/main" xmlns="" id="{D2C6551D-7A88-46E4-92AF-63C936C1BBC9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97" name="Szövegdoboz 1596">
          <a:extLst>
            <a:ext uri="{FF2B5EF4-FFF2-40B4-BE49-F238E27FC236}">
              <a16:creationId xmlns:a16="http://schemas.microsoft.com/office/drawing/2014/main" xmlns="" id="{21A4384F-8B32-4139-B089-A5F5DEE6523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98" name="Szövegdoboz 1597">
          <a:extLst>
            <a:ext uri="{FF2B5EF4-FFF2-40B4-BE49-F238E27FC236}">
              <a16:creationId xmlns:a16="http://schemas.microsoft.com/office/drawing/2014/main" xmlns="" id="{C538CFC1-FCA7-4DAA-BE37-9831A072F06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599" name="Szövegdoboz 1598">
          <a:extLst>
            <a:ext uri="{FF2B5EF4-FFF2-40B4-BE49-F238E27FC236}">
              <a16:creationId xmlns:a16="http://schemas.microsoft.com/office/drawing/2014/main" xmlns="" id="{2D89EEA5-9F9D-4B02-BA44-842905A21FB1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00" name="Szövegdoboz 1599">
          <a:extLst>
            <a:ext uri="{FF2B5EF4-FFF2-40B4-BE49-F238E27FC236}">
              <a16:creationId xmlns:a16="http://schemas.microsoft.com/office/drawing/2014/main" xmlns="" id="{C51714F1-BC70-48DE-A78A-0D219150A20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01" name="Szövegdoboz 1600">
          <a:extLst>
            <a:ext uri="{FF2B5EF4-FFF2-40B4-BE49-F238E27FC236}">
              <a16:creationId xmlns:a16="http://schemas.microsoft.com/office/drawing/2014/main" xmlns="" id="{B9B2DFEF-6264-4778-ACF4-239540BC556C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02" name="Szövegdoboz 1601">
          <a:extLst>
            <a:ext uri="{FF2B5EF4-FFF2-40B4-BE49-F238E27FC236}">
              <a16:creationId xmlns:a16="http://schemas.microsoft.com/office/drawing/2014/main" xmlns="" id="{4E8B25F0-512A-422D-999D-3EFF93A792C6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03" name="Szövegdoboz 1602">
          <a:extLst>
            <a:ext uri="{FF2B5EF4-FFF2-40B4-BE49-F238E27FC236}">
              <a16:creationId xmlns:a16="http://schemas.microsoft.com/office/drawing/2014/main" xmlns="" id="{64723674-F580-45F2-9E29-931C70CFF77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04" name="Szövegdoboz 1603">
          <a:extLst>
            <a:ext uri="{FF2B5EF4-FFF2-40B4-BE49-F238E27FC236}">
              <a16:creationId xmlns:a16="http://schemas.microsoft.com/office/drawing/2014/main" xmlns="" id="{854B0AD9-85E8-4F4F-ACEF-C2E9DC75678F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05" name="Szövegdoboz 1604">
          <a:extLst>
            <a:ext uri="{FF2B5EF4-FFF2-40B4-BE49-F238E27FC236}">
              <a16:creationId xmlns:a16="http://schemas.microsoft.com/office/drawing/2014/main" xmlns="" id="{9B6F5C1E-F096-4539-990D-C022729400D4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06" name="Szövegdoboz 1605">
          <a:extLst>
            <a:ext uri="{FF2B5EF4-FFF2-40B4-BE49-F238E27FC236}">
              <a16:creationId xmlns:a16="http://schemas.microsoft.com/office/drawing/2014/main" xmlns="" id="{D7681476-CB81-498D-A2CD-9E99AEAC1808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07" name="Szövegdoboz 1606">
          <a:extLst>
            <a:ext uri="{FF2B5EF4-FFF2-40B4-BE49-F238E27FC236}">
              <a16:creationId xmlns:a16="http://schemas.microsoft.com/office/drawing/2014/main" xmlns="" id="{3B2FBD16-E8EA-4758-A1E2-1CDC5F704D90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08" name="Szövegdoboz 1607">
          <a:extLst>
            <a:ext uri="{FF2B5EF4-FFF2-40B4-BE49-F238E27FC236}">
              <a16:creationId xmlns:a16="http://schemas.microsoft.com/office/drawing/2014/main" xmlns="" id="{77C2A397-0795-40AF-BAB5-C68215145C6D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09" name="Szövegdoboz 1608">
          <a:extLst>
            <a:ext uri="{FF2B5EF4-FFF2-40B4-BE49-F238E27FC236}">
              <a16:creationId xmlns:a16="http://schemas.microsoft.com/office/drawing/2014/main" xmlns="" id="{23A50C2A-A0EA-47D9-9AC5-C3E5F3567AD5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10" name="Szövegdoboz 1609">
          <a:extLst>
            <a:ext uri="{FF2B5EF4-FFF2-40B4-BE49-F238E27FC236}">
              <a16:creationId xmlns:a16="http://schemas.microsoft.com/office/drawing/2014/main" xmlns="" id="{3BBF2CF9-9B7F-4DFF-89C6-FE371FCFD247}"/>
            </a:ext>
          </a:extLst>
        </xdr:cNvPr>
        <xdr:cNvSpPr txBox="1"/>
      </xdr:nvSpPr>
      <xdr:spPr>
        <a:xfrm>
          <a:off x="90011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1" name="Szövegdoboz 1610">
          <a:extLst>
            <a:ext uri="{FF2B5EF4-FFF2-40B4-BE49-F238E27FC236}">
              <a16:creationId xmlns:a16="http://schemas.microsoft.com/office/drawing/2014/main" xmlns="" id="{078A018A-833C-4C3E-861A-2CD2C1A6938F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2" name="Szövegdoboz 1611">
          <a:extLst>
            <a:ext uri="{FF2B5EF4-FFF2-40B4-BE49-F238E27FC236}">
              <a16:creationId xmlns:a16="http://schemas.microsoft.com/office/drawing/2014/main" xmlns="" id="{90C2AE67-D0C2-4517-A13A-00F0710C5321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3" name="Szövegdoboz 1612">
          <a:extLst>
            <a:ext uri="{FF2B5EF4-FFF2-40B4-BE49-F238E27FC236}">
              <a16:creationId xmlns:a16="http://schemas.microsoft.com/office/drawing/2014/main" xmlns="" id="{19A80503-ABB3-4E2A-96BC-82DC60CBE827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4" name="Szövegdoboz 1613">
          <a:extLst>
            <a:ext uri="{FF2B5EF4-FFF2-40B4-BE49-F238E27FC236}">
              <a16:creationId xmlns:a16="http://schemas.microsoft.com/office/drawing/2014/main" xmlns="" id="{EE0138D7-2D11-4B9F-8208-8DFDEC16230A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5" name="Szövegdoboz 1614">
          <a:extLst>
            <a:ext uri="{FF2B5EF4-FFF2-40B4-BE49-F238E27FC236}">
              <a16:creationId xmlns:a16="http://schemas.microsoft.com/office/drawing/2014/main" xmlns="" id="{2B48FD7B-82C8-4957-80B6-9F0F15B61B3A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6" name="Szövegdoboz 1615">
          <a:extLst>
            <a:ext uri="{FF2B5EF4-FFF2-40B4-BE49-F238E27FC236}">
              <a16:creationId xmlns:a16="http://schemas.microsoft.com/office/drawing/2014/main" xmlns="" id="{5FEA2D88-2FBA-4175-9204-A0966FD1F0F5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7" name="Szövegdoboz 1616">
          <a:extLst>
            <a:ext uri="{FF2B5EF4-FFF2-40B4-BE49-F238E27FC236}">
              <a16:creationId xmlns:a16="http://schemas.microsoft.com/office/drawing/2014/main" xmlns="" id="{ED013DD6-B559-458F-8D39-B3DC132DB118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8" name="Szövegdoboz 1617">
          <a:extLst>
            <a:ext uri="{FF2B5EF4-FFF2-40B4-BE49-F238E27FC236}">
              <a16:creationId xmlns:a16="http://schemas.microsoft.com/office/drawing/2014/main" xmlns="" id="{96A93729-FB3F-4BD6-9515-9BB3123FCAF1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9" name="Szövegdoboz 1618">
          <a:extLst>
            <a:ext uri="{FF2B5EF4-FFF2-40B4-BE49-F238E27FC236}">
              <a16:creationId xmlns:a16="http://schemas.microsoft.com/office/drawing/2014/main" xmlns="" id="{C6692047-A9B4-4ACF-A9C6-5932AA40A703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0" name="Szövegdoboz 1619">
          <a:extLst>
            <a:ext uri="{FF2B5EF4-FFF2-40B4-BE49-F238E27FC236}">
              <a16:creationId xmlns:a16="http://schemas.microsoft.com/office/drawing/2014/main" xmlns="" id="{5F4E5430-D92C-4769-A6A1-BDA0DF07FFED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1" name="Szövegdoboz 1620">
          <a:extLst>
            <a:ext uri="{FF2B5EF4-FFF2-40B4-BE49-F238E27FC236}">
              <a16:creationId xmlns:a16="http://schemas.microsoft.com/office/drawing/2014/main" xmlns="" id="{03A8042E-7EF1-488D-BF4C-C241950F78D7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2" name="Szövegdoboz 1621">
          <a:extLst>
            <a:ext uri="{FF2B5EF4-FFF2-40B4-BE49-F238E27FC236}">
              <a16:creationId xmlns:a16="http://schemas.microsoft.com/office/drawing/2014/main" xmlns="" id="{863D644E-A45D-4EA1-979F-07C3C0466588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3" name="Szövegdoboz 1622">
          <a:extLst>
            <a:ext uri="{FF2B5EF4-FFF2-40B4-BE49-F238E27FC236}">
              <a16:creationId xmlns:a16="http://schemas.microsoft.com/office/drawing/2014/main" xmlns="" id="{F23A05E1-638B-4D32-A2AE-AA60ACC21C9D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4" name="Szövegdoboz 1623">
          <a:extLst>
            <a:ext uri="{FF2B5EF4-FFF2-40B4-BE49-F238E27FC236}">
              <a16:creationId xmlns:a16="http://schemas.microsoft.com/office/drawing/2014/main" xmlns="" id="{6A17DB05-8E00-4430-BA16-D2710E4F7C08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5" name="Szövegdoboz 1624">
          <a:extLst>
            <a:ext uri="{FF2B5EF4-FFF2-40B4-BE49-F238E27FC236}">
              <a16:creationId xmlns:a16="http://schemas.microsoft.com/office/drawing/2014/main" xmlns="" id="{BE40FC6D-616C-4F22-A10B-027BE333DB4B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6" name="Szövegdoboz 1625">
          <a:extLst>
            <a:ext uri="{FF2B5EF4-FFF2-40B4-BE49-F238E27FC236}">
              <a16:creationId xmlns:a16="http://schemas.microsoft.com/office/drawing/2014/main" xmlns="" id="{3F15CE3D-55F5-4931-A04B-8CDE8EB88C4A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7" name="Szövegdoboz 1626">
          <a:extLst>
            <a:ext uri="{FF2B5EF4-FFF2-40B4-BE49-F238E27FC236}">
              <a16:creationId xmlns:a16="http://schemas.microsoft.com/office/drawing/2014/main" xmlns="" id="{6FE69859-5287-433D-A502-03355821538F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8" name="Szövegdoboz 1627">
          <a:extLst>
            <a:ext uri="{FF2B5EF4-FFF2-40B4-BE49-F238E27FC236}">
              <a16:creationId xmlns:a16="http://schemas.microsoft.com/office/drawing/2014/main" xmlns="" id="{CDCB6B8A-0374-48DB-8505-42A01ECBD391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9" name="Szövegdoboz 1628">
          <a:extLst>
            <a:ext uri="{FF2B5EF4-FFF2-40B4-BE49-F238E27FC236}">
              <a16:creationId xmlns:a16="http://schemas.microsoft.com/office/drawing/2014/main" xmlns="" id="{E464D017-5AB6-4A72-A6E6-CF2240814349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30" name="Szövegdoboz 1629">
          <a:extLst>
            <a:ext uri="{FF2B5EF4-FFF2-40B4-BE49-F238E27FC236}">
              <a16:creationId xmlns:a16="http://schemas.microsoft.com/office/drawing/2014/main" xmlns="" id="{BC4A770B-F852-4EB3-B864-0720DC761767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31" name="Szövegdoboz 1630">
          <a:extLst>
            <a:ext uri="{FF2B5EF4-FFF2-40B4-BE49-F238E27FC236}">
              <a16:creationId xmlns:a16="http://schemas.microsoft.com/office/drawing/2014/main" xmlns="" id="{845C280E-273E-4F0D-8059-B15F00F080B3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32" name="Szövegdoboz 1631">
          <a:extLst>
            <a:ext uri="{FF2B5EF4-FFF2-40B4-BE49-F238E27FC236}">
              <a16:creationId xmlns:a16="http://schemas.microsoft.com/office/drawing/2014/main" xmlns="" id="{CE0B6FD3-6468-4EF4-A024-50C048EEEC24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33" name="Szövegdoboz 1632">
          <a:extLst>
            <a:ext uri="{FF2B5EF4-FFF2-40B4-BE49-F238E27FC236}">
              <a16:creationId xmlns:a16="http://schemas.microsoft.com/office/drawing/2014/main" xmlns="" id="{2A6E97CC-984F-4C87-AA84-919F0BFBEB33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34" name="Szövegdoboz 1633">
          <a:extLst>
            <a:ext uri="{FF2B5EF4-FFF2-40B4-BE49-F238E27FC236}">
              <a16:creationId xmlns:a16="http://schemas.microsoft.com/office/drawing/2014/main" xmlns="" id="{1967A1D6-14D5-4041-B82D-E78F735D162D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35" name="Szövegdoboz 1634">
          <a:extLst>
            <a:ext uri="{FF2B5EF4-FFF2-40B4-BE49-F238E27FC236}">
              <a16:creationId xmlns:a16="http://schemas.microsoft.com/office/drawing/2014/main" xmlns="" id="{F2FBAA51-EC15-45FC-BED2-11187E97E372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36" name="Szövegdoboz 1635">
          <a:extLst>
            <a:ext uri="{FF2B5EF4-FFF2-40B4-BE49-F238E27FC236}">
              <a16:creationId xmlns:a16="http://schemas.microsoft.com/office/drawing/2014/main" xmlns="" id="{47A52FCA-3017-42A9-AC04-072EEA9BED7A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7" name="Szövegdoboz 1636">
          <a:extLst>
            <a:ext uri="{FF2B5EF4-FFF2-40B4-BE49-F238E27FC236}">
              <a16:creationId xmlns:a16="http://schemas.microsoft.com/office/drawing/2014/main" xmlns="" id="{DC395E42-46FA-4218-AE56-DA4E917D662F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8" name="Szövegdoboz 1637">
          <a:extLst>
            <a:ext uri="{FF2B5EF4-FFF2-40B4-BE49-F238E27FC236}">
              <a16:creationId xmlns:a16="http://schemas.microsoft.com/office/drawing/2014/main" xmlns="" id="{9D762D81-CD7C-4615-83CB-A7E10CE9C0EC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9" name="Szövegdoboz 1638">
          <a:extLst>
            <a:ext uri="{FF2B5EF4-FFF2-40B4-BE49-F238E27FC236}">
              <a16:creationId xmlns:a16="http://schemas.microsoft.com/office/drawing/2014/main" xmlns="" id="{87CB3664-941F-49EB-AC08-C7635F409E27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0" name="Szövegdoboz 1639">
          <a:extLst>
            <a:ext uri="{FF2B5EF4-FFF2-40B4-BE49-F238E27FC236}">
              <a16:creationId xmlns:a16="http://schemas.microsoft.com/office/drawing/2014/main" xmlns="" id="{D2D5AA8B-FA53-4083-A42D-75B385E540AB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1" name="Szövegdoboz 1640">
          <a:extLst>
            <a:ext uri="{FF2B5EF4-FFF2-40B4-BE49-F238E27FC236}">
              <a16:creationId xmlns:a16="http://schemas.microsoft.com/office/drawing/2014/main" xmlns="" id="{445FBEE1-68CC-4930-A2CD-41B18C92A61D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2" name="Szövegdoboz 1641">
          <a:extLst>
            <a:ext uri="{FF2B5EF4-FFF2-40B4-BE49-F238E27FC236}">
              <a16:creationId xmlns:a16="http://schemas.microsoft.com/office/drawing/2014/main" xmlns="" id="{3775384B-4352-4D32-A8FD-DDE10DFD7DCC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3" name="Szövegdoboz 1642">
          <a:extLst>
            <a:ext uri="{FF2B5EF4-FFF2-40B4-BE49-F238E27FC236}">
              <a16:creationId xmlns:a16="http://schemas.microsoft.com/office/drawing/2014/main" xmlns="" id="{87032BED-1590-4D8E-8329-0152C63B1355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4" name="Szövegdoboz 1643">
          <a:extLst>
            <a:ext uri="{FF2B5EF4-FFF2-40B4-BE49-F238E27FC236}">
              <a16:creationId xmlns:a16="http://schemas.microsoft.com/office/drawing/2014/main" xmlns="" id="{4119ECA2-61B2-4051-B367-F0769D745C18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5" name="Szövegdoboz 1644">
          <a:extLst>
            <a:ext uri="{FF2B5EF4-FFF2-40B4-BE49-F238E27FC236}">
              <a16:creationId xmlns:a16="http://schemas.microsoft.com/office/drawing/2014/main" xmlns="" id="{1E2CB6AB-6537-46D0-ABBC-F5D02524BB31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6" name="Szövegdoboz 1645">
          <a:extLst>
            <a:ext uri="{FF2B5EF4-FFF2-40B4-BE49-F238E27FC236}">
              <a16:creationId xmlns:a16="http://schemas.microsoft.com/office/drawing/2014/main" xmlns="" id="{42014CEC-D682-4F5F-BC3D-F8F659745F74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7" name="Szövegdoboz 1646">
          <a:extLst>
            <a:ext uri="{FF2B5EF4-FFF2-40B4-BE49-F238E27FC236}">
              <a16:creationId xmlns:a16="http://schemas.microsoft.com/office/drawing/2014/main" xmlns="" id="{E32D98D8-4F32-4D90-A679-F270DC644004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8" name="Szövegdoboz 1647">
          <a:extLst>
            <a:ext uri="{FF2B5EF4-FFF2-40B4-BE49-F238E27FC236}">
              <a16:creationId xmlns:a16="http://schemas.microsoft.com/office/drawing/2014/main" xmlns="" id="{DAD4C601-76A1-4F65-A9F6-2796672ADCB7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9" name="Szövegdoboz 1648">
          <a:extLst>
            <a:ext uri="{FF2B5EF4-FFF2-40B4-BE49-F238E27FC236}">
              <a16:creationId xmlns:a16="http://schemas.microsoft.com/office/drawing/2014/main" xmlns="" id="{42B2CF01-DFA1-4F88-8789-81E2FC5F4FB7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0" name="Szövegdoboz 1649">
          <a:extLst>
            <a:ext uri="{FF2B5EF4-FFF2-40B4-BE49-F238E27FC236}">
              <a16:creationId xmlns:a16="http://schemas.microsoft.com/office/drawing/2014/main" xmlns="" id="{9494532E-47AC-4038-BBC0-56160A142503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1" name="Szövegdoboz 1650">
          <a:extLst>
            <a:ext uri="{FF2B5EF4-FFF2-40B4-BE49-F238E27FC236}">
              <a16:creationId xmlns:a16="http://schemas.microsoft.com/office/drawing/2014/main" xmlns="" id="{C01A83C9-0AD3-4F66-96D6-5A95B339661A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2" name="Szövegdoboz 1651">
          <a:extLst>
            <a:ext uri="{FF2B5EF4-FFF2-40B4-BE49-F238E27FC236}">
              <a16:creationId xmlns:a16="http://schemas.microsoft.com/office/drawing/2014/main" xmlns="" id="{BF4C616D-2565-45BD-81C2-877E7277F38D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3" name="Szövegdoboz 1652">
          <a:extLst>
            <a:ext uri="{FF2B5EF4-FFF2-40B4-BE49-F238E27FC236}">
              <a16:creationId xmlns:a16="http://schemas.microsoft.com/office/drawing/2014/main" xmlns="" id="{72C7955E-F0EE-44BA-A39A-8F8192AB8C06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4" name="Szövegdoboz 1653">
          <a:extLst>
            <a:ext uri="{FF2B5EF4-FFF2-40B4-BE49-F238E27FC236}">
              <a16:creationId xmlns:a16="http://schemas.microsoft.com/office/drawing/2014/main" xmlns="" id="{412CA827-0262-43FC-8FC3-22FB3CE762D9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5" name="Szövegdoboz 1654">
          <a:extLst>
            <a:ext uri="{FF2B5EF4-FFF2-40B4-BE49-F238E27FC236}">
              <a16:creationId xmlns:a16="http://schemas.microsoft.com/office/drawing/2014/main" xmlns="" id="{CEFBEA5B-C5B6-4166-9655-05F7A334FA65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6" name="Szövegdoboz 1655">
          <a:extLst>
            <a:ext uri="{FF2B5EF4-FFF2-40B4-BE49-F238E27FC236}">
              <a16:creationId xmlns:a16="http://schemas.microsoft.com/office/drawing/2014/main" xmlns="" id="{21908B5D-5EE7-4661-B3F9-082EE40E69DF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7" name="Szövegdoboz 1656">
          <a:extLst>
            <a:ext uri="{FF2B5EF4-FFF2-40B4-BE49-F238E27FC236}">
              <a16:creationId xmlns:a16="http://schemas.microsoft.com/office/drawing/2014/main" xmlns="" id="{D137DAED-3283-4411-A17F-BD44126F326C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8" name="Szövegdoboz 1657">
          <a:extLst>
            <a:ext uri="{FF2B5EF4-FFF2-40B4-BE49-F238E27FC236}">
              <a16:creationId xmlns:a16="http://schemas.microsoft.com/office/drawing/2014/main" xmlns="" id="{02F6D377-8310-4F68-8C52-55D26A89436D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9" name="Szövegdoboz 1658">
          <a:extLst>
            <a:ext uri="{FF2B5EF4-FFF2-40B4-BE49-F238E27FC236}">
              <a16:creationId xmlns:a16="http://schemas.microsoft.com/office/drawing/2014/main" xmlns="" id="{6A182CEF-BCFD-4934-ADA0-2A3DE1EF5C49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0" name="Szövegdoboz 1659">
          <a:extLst>
            <a:ext uri="{FF2B5EF4-FFF2-40B4-BE49-F238E27FC236}">
              <a16:creationId xmlns:a16="http://schemas.microsoft.com/office/drawing/2014/main" xmlns="" id="{EF63B2EB-1726-46BE-82D5-FB1EBE48A3A9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1" name="Szövegdoboz 1660">
          <a:extLst>
            <a:ext uri="{FF2B5EF4-FFF2-40B4-BE49-F238E27FC236}">
              <a16:creationId xmlns:a16="http://schemas.microsoft.com/office/drawing/2014/main" xmlns="" id="{C8260066-6BF5-4558-A1D5-D154366B85AD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2" name="Szövegdoboz 1661">
          <a:extLst>
            <a:ext uri="{FF2B5EF4-FFF2-40B4-BE49-F238E27FC236}">
              <a16:creationId xmlns:a16="http://schemas.microsoft.com/office/drawing/2014/main" xmlns="" id="{CB10040F-0744-45C2-8EDC-CDDA6868C872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3" name="Szövegdoboz 1662">
          <a:extLst>
            <a:ext uri="{FF2B5EF4-FFF2-40B4-BE49-F238E27FC236}">
              <a16:creationId xmlns:a16="http://schemas.microsoft.com/office/drawing/2014/main" xmlns="" id="{99A1554A-D8D3-4956-B2EE-93B41B17A4FB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4" name="Szövegdoboz 1663">
          <a:extLst>
            <a:ext uri="{FF2B5EF4-FFF2-40B4-BE49-F238E27FC236}">
              <a16:creationId xmlns:a16="http://schemas.microsoft.com/office/drawing/2014/main" xmlns="" id="{D0D1A9B9-FF90-4346-B460-54C9F6241247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5" name="Szövegdoboz 1664">
          <a:extLst>
            <a:ext uri="{FF2B5EF4-FFF2-40B4-BE49-F238E27FC236}">
              <a16:creationId xmlns:a16="http://schemas.microsoft.com/office/drawing/2014/main" xmlns="" id="{994FF63F-CBDC-45EE-BC58-7BDAD0D0955F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6" name="Szövegdoboz 1665">
          <a:extLst>
            <a:ext uri="{FF2B5EF4-FFF2-40B4-BE49-F238E27FC236}">
              <a16:creationId xmlns:a16="http://schemas.microsoft.com/office/drawing/2014/main" xmlns="" id="{E44F9D69-3C48-4C2A-8B6F-54BD6F3A1F7C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7" name="Szövegdoboz 1666">
          <a:extLst>
            <a:ext uri="{FF2B5EF4-FFF2-40B4-BE49-F238E27FC236}">
              <a16:creationId xmlns:a16="http://schemas.microsoft.com/office/drawing/2014/main" xmlns="" id="{E549788A-3FB2-4920-883A-A3582AD4F969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8" name="Szövegdoboz 1667">
          <a:extLst>
            <a:ext uri="{FF2B5EF4-FFF2-40B4-BE49-F238E27FC236}">
              <a16:creationId xmlns:a16="http://schemas.microsoft.com/office/drawing/2014/main" xmlns="" id="{7A3C8170-B26F-4F80-BC24-8EA9F9674069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9" name="Szövegdoboz 1668">
          <a:extLst>
            <a:ext uri="{FF2B5EF4-FFF2-40B4-BE49-F238E27FC236}">
              <a16:creationId xmlns:a16="http://schemas.microsoft.com/office/drawing/2014/main" xmlns="" id="{E746150C-F6B3-46CE-8E10-48FC18D0E7C7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70" name="Szövegdoboz 1669">
          <a:extLst>
            <a:ext uri="{FF2B5EF4-FFF2-40B4-BE49-F238E27FC236}">
              <a16:creationId xmlns:a16="http://schemas.microsoft.com/office/drawing/2014/main" xmlns="" id="{4FDC193D-BF33-4AD5-8D96-374CA0B97DFB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71" name="Szövegdoboz 1670">
          <a:extLst>
            <a:ext uri="{FF2B5EF4-FFF2-40B4-BE49-F238E27FC236}">
              <a16:creationId xmlns:a16="http://schemas.microsoft.com/office/drawing/2014/main" xmlns="" id="{03CF7B0F-643E-4C19-B487-4DCC72B7C433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72" name="Szövegdoboz 1671">
          <a:extLst>
            <a:ext uri="{FF2B5EF4-FFF2-40B4-BE49-F238E27FC236}">
              <a16:creationId xmlns:a16="http://schemas.microsoft.com/office/drawing/2014/main" xmlns="" id="{4A3D8393-9AFA-4643-9931-D6BAC2ABB375}"/>
            </a:ext>
          </a:extLst>
        </xdr:cNvPr>
        <xdr:cNvSpPr txBox="1"/>
      </xdr:nvSpPr>
      <xdr:spPr>
        <a:xfrm>
          <a:off x="33147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3" name="Szövegdoboz 1672">
          <a:extLst>
            <a:ext uri="{FF2B5EF4-FFF2-40B4-BE49-F238E27FC236}">
              <a16:creationId xmlns:a16="http://schemas.microsoft.com/office/drawing/2014/main" xmlns="" id="{C40ACD34-D021-4AB9-962C-972DCA8473AB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4" name="Szövegdoboz 1673">
          <a:extLst>
            <a:ext uri="{FF2B5EF4-FFF2-40B4-BE49-F238E27FC236}">
              <a16:creationId xmlns:a16="http://schemas.microsoft.com/office/drawing/2014/main" xmlns="" id="{5533C30E-86F5-4791-B283-1E857BC7AE01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5" name="Szövegdoboz 1674">
          <a:extLst>
            <a:ext uri="{FF2B5EF4-FFF2-40B4-BE49-F238E27FC236}">
              <a16:creationId xmlns:a16="http://schemas.microsoft.com/office/drawing/2014/main" xmlns="" id="{801C1846-D8F3-4EAD-AF28-801A503C8F2D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6" name="Szövegdoboz 1675">
          <a:extLst>
            <a:ext uri="{FF2B5EF4-FFF2-40B4-BE49-F238E27FC236}">
              <a16:creationId xmlns:a16="http://schemas.microsoft.com/office/drawing/2014/main" xmlns="" id="{0CDFBB13-51A4-4A59-9829-9D689B99CEA8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7" name="Szövegdoboz 1676">
          <a:extLst>
            <a:ext uri="{FF2B5EF4-FFF2-40B4-BE49-F238E27FC236}">
              <a16:creationId xmlns:a16="http://schemas.microsoft.com/office/drawing/2014/main" xmlns="" id="{54169E5E-30F2-4731-AF33-ED9280AFB772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8" name="Szövegdoboz 1677">
          <a:extLst>
            <a:ext uri="{FF2B5EF4-FFF2-40B4-BE49-F238E27FC236}">
              <a16:creationId xmlns:a16="http://schemas.microsoft.com/office/drawing/2014/main" xmlns="" id="{8A83F248-A69A-4A68-BF7D-DF4E4F6CD003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9" name="Szövegdoboz 1678">
          <a:extLst>
            <a:ext uri="{FF2B5EF4-FFF2-40B4-BE49-F238E27FC236}">
              <a16:creationId xmlns:a16="http://schemas.microsoft.com/office/drawing/2014/main" xmlns="" id="{DCFE408B-072E-4838-8EC9-F04068429CD1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0" name="Szövegdoboz 1679">
          <a:extLst>
            <a:ext uri="{FF2B5EF4-FFF2-40B4-BE49-F238E27FC236}">
              <a16:creationId xmlns:a16="http://schemas.microsoft.com/office/drawing/2014/main" xmlns="" id="{466A7F99-A5F2-4F78-B91B-426388B87C77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1" name="Szövegdoboz 1680">
          <a:extLst>
            <a:ext uri="{FF2B5EF4-FFF2-40B4-BE49-F238E27FC236}">
              <a16:creationId xmlns:a16="http://schemas.microsoft.com/office/drawing/2014/main" xmlns="" id="{449DD1E9-B762-4372-B735-7BF1F4F10DCC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2" name="Szövegdoboz 1681">
          <a:extLst>
            <a:ext uri="{FF2B5EF4-FFF2-40B4-BE49-F238E27FC236}">
              <a16:creationId xmlns:a16="http://schemas.microsoft.com/office/drawing/2014/main" xmlns="" id="{012F2DAE-8656-4986-A022-0132172F0655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3" name="Szövegdoboz 1682">
          <a:extLst>
            <a:ext uri="{FF2B5EF4-FFF2-40B4-BE49-F238E27FC236}">
              <a16:creationId xmlns:a16="http://schemas.microsoft.com/office/drawing/2014/main" xmlns="" id="{2A303795-E8AF-4A0B-B1FC-589BABFEC56F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4" name="Szövegdoboz 1683">
          <a:extLst>
            <a:ext uri="{FF2B5EF4-FFF2-40B4-BE49-F238E27FC236}">
              <a16:creationId xmlns:a16="http://schemas.microsoft.com/office/drawing/2014/main" xmlns="" id="{794D9679-3559-44D0-9ED1-A6911825801A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5" name="Szövegdoboz 1684">
          <a:extLst>
            <a:ext uri="{FF2B5EF4-FFF2-40B4-BE49-F238E27FC236}">
              <a16:creationId xmlns:a16="http://schemas.microsoft.com/office/drawing/2014/main" xmlns="" id="{7EC510A1-7528-4EA9-A189-6908BC303210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6" name="Szövegdoboz 1685">
          <a:extLst>
            <a:ext uri="{FF2B5EF4-FFF2-40B4-BE49-F238E27FC236}">
              <a16:creationId xmlns:a16="http://schemas.microsoft.com/office/drawing/2014/main" xmlns="" id="{92F6B951-7F5A-4D4C-BCF3-C7DCDBFB81FD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7" name="Szövegdoboz 1686">
          <a:extLst>
            <a:ext uri="{FF2B5EF4-FFF2-40B4-BE49-F238E27FC236}">
              <a16:creationId xmlns:a16="http://schemas.microsoft.com/office/drawing/2014/main" xmlns="" id="{6C30AB0F-0452-4AB1-8BBE-620A14744AF2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8" name="Szövegdoboz 1687">
          <a:extLst>
            <a:ext uri="{FF2B5EF4-FFF2-40B4-BE49-F238E27FC236}">
              <a16:creationId xmlns:a16="http://schemas.microsoft.com/office/drawing/2014/main" xmlns="" id="{3C4EEFF6-D649-45A2-B1BF-5D02D0ECA6AE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9" name="Szövegdoboz 1688">
          <a:extLst>
            <a:ext uri="{FF2B5EF4-FFF2-40B4-BE49-F238E27FC236}">
              <a16:creationId xmlns:a16="http://schemas.microsoft.com/office/drawing/2014/main" xmlns="" id="{2507C7AD-D0F7-44B6-8DBA-0B00D1B255A8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0" name="Szövegdoboz 1689">
          <a:extLst>
            <a:ext uri="{FF2B5EF4-FFF2-40B4-BE49-F238E27FC236}">
              <a16:creationId xmlns:a16="http://schemas.microsoft.com/office/drawing/2014/main" xmlns="" id="{E765F800-F9E9-4D7D-9BFD-D4A79F15ECCC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1" name="Szövegdoboz 1690">
          <a:extLst>
            <a:ext uri="{FF2B5EF4-FFF2-40B4-BE49-F238E27FC236}">
              <a16:creationId xmlns:a16="http://schemas.microsoft.com/office/drawing/2014/main" xmlns="" id="{BE8BFFFA-F13A-4F79-91C9-0205EAE9B982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2" name="Szövegdoboz 1691">
          <a:extLst>
            <a:ext uri="{FF2B5EF4-FFF2-40B4-BE49-F238E27FC236}">
              <a16:creationId xmlns:a16="http://schemas.microsoft.com/office/drawing/2014/main" xmlns="" id="{DC462CB5-C044-438D-852F-EB1DC9DDD935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3" name="Szövegdoboz 1692">
          <a:extLst>
            <a:ext uri="{FF2B5EF4-FFF2-40B4-BE49-F238E27FC236}">
              <a16:creationId xmlns:a16="http://schemas.microsoft.com/office/drawing/2014/main" xmlns="" id="{276591F5-35CE-4E39-965F-1EA8E5784FD0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4" name="Szövegdoboz 1693">
          <a:extLst>
            <a:ext uri="{FF2B5EF4-FFF2-40B4-BE49-F238E27FC236}">
              <a16:creationId xmlns:a16="http://schemas.microsoft.com/office/drawing/2014/main" xmlns="" id="{398CE4C0-9FC5-4FFC-8391-B3D198FB884E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5" name="Szövegdoboz 1694">
          <a:extLst>
            <a:ext uri="{FF2B5EF4-FFF2-40B4-BE49-F238E27FC236}">
              <a16:creationId xmlns:a16="http://schemas.microsoft.com/office/drawing/2014/main" xmlns="" id="{F983F725-E129-4914-A4BC-92DB9853156E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6" name="Szövegdoboz 1695">
          <a:extLst>
            <a:ext uri="{FF2B5EF4-FFF2-40B4-BE49-F238E27FC236}">
              <a16:creationId xmlns:a16="http://schemas.microsoft.com/office/drawing/2014/main" xmlns="" id="{77F5DEC7-EB28-4460-9D72-C44E35CF4022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7" name="Szövegdoboz 1696">
          <a:extLst>
            <a:ext uri="{FF2B5EF4-FFF2-40B4-BE49-F238E27FC236}">
              <a16:creationId xmlns:a16="http://schemas.microsoft.com/office/drawing/2014/main" xmlns="" id="{EF146965-3F02-4DED-9BB6-898D3E5C77AD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98" name="Szövegdoboz 1697">
          <a:extLst>
            <a:ext uri="{FF2B5EF4-FFF2-40B4-BE49-F238E27FC236}">
              <a16:creationId xmlns:a16="http://schemas.microsoft.com/office/drawing/2014/main" xmlns="" id="{DF1D2CA0-9907-4334-BC0E-5C60F3E220B9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99" name="Szövegdoboz 1698">
          <a:extLst>
            <a:ext uri="{FF2B5EF4-FFF2-40B4-BE49-F238E27FC236}">
              <a16:creationId xmlns:a16="http://schemas.microsoft.com/office/drawing/2014/main" xmlns="" id="{6942D115-4D8A-41E4-8461-92F0633EF485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0" name="Szövegdoboz 1699">
          <a:extLst>
            <a:ext uri="{FF2B5EF4-FFF2-40B4-BE49-F238E27FC236}">
              <a16:creationId xmlns:a16="http://schemas.microsoft.com/office/drawing/2014/main" xmlns="" id="{7722A398-5623-49D5-9648-CBE294FFCEF2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1" name="Szövegdoboz 1700">
          <a:extLst>
            <a:ext uri="{FF2B5EF4-FFF2-40B4-BE49-F238E27FC236}">
              <a16:creationId xmlns:a16="http://schemas.microsoft.com/office/drawing/2014/main" xmlns="" id="{67FB6566-207B-4263-92D9-E32A754FD427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2" name="Szövegdoboz 1701">
          <a:extLst>
            <a:ext uri="{FF2B5EF4-FFF2-40B4-BE49-F238E27FC236}">
              <a16:creationId xmlns:a16="http://schemas.microsoft.com/office/drawing/2014/main" xmlns="" id="{2BA85C8F-521F-421C-A28E-E2D18511E8F6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3" name="Szövegdoboz 1702">
          <a:extLst>
            <a:ext uri="{FF2B5EF4-FFF2-40B4-BE49-F238E27FC236}">
              <a16:creationId xmlns:a16="http://schemas.microsoft.com/office/drawing/2014/main" xmlns="" id="{9E47857C-1FFA-4EE0-BAA1-6C5C79981210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4" name="Szövegdoboz 1703">
          <a:extLst>
            <a:ext uri="{FF2B5EF4-FFF2-40B4-BE49-F238E27FC236}">
              <a16:creationId xmlns:a16="http://schemas.microsoft.com/office/drawing/2014/main" xmlns="" id="{571B314C-ED5A-48DB-BB79-B458842D355C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5" name="Szövegdoboz 1704">
          <a:extLst>
            <a:ext uri="{FF2B5EF4-FFF2-40B4-BE49-F238E27FC236}">
              <a16:creationId xmlns:a16="http://schemas.microsoft.com/office/drawing/2014/main" xmlns="" id="{00D86212-E76C-4C9D-9E52-118A3844D5A2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6" name="Szövegdoboz 1705">
          <a:extLst>
            <a:ext uri="{FF2B5EF4-FFF2-40B4-BE49-F238E27FC236}">
              <a16:creationId xmlns:a16="http://schemas.microsoft.com/office/drawing/2014/main" xmlns="" id="{E95C39ED-2BC5-46CB-8E57-E171180FCA63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7" name="Szövegdoboz 1706">
          <a:extLst>
            <a:ext uri="{FF2B5EF4-FFF2-40B4-BE49-F238E27FC236}">
              <a16:creationId xmlns:a16="http://schemas.microsoft.com/office/drawing/2014/main" xmlns="" id="{B88FC6AF-9AD4-4FEA-825F-F10035C4B37B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8" name="Szövegdoboz 1707">
          <a:extLst>
            <a:ext uri="{FF2B5EF4-FFF2-40B4-BE49-F238E27FC236}">
              <a16:creationId xmlns:a16="http://schemas.microsoft.com/office/drawing/2014/main" xmlns="" id="{387DA2A0-BF85-4702-A7DB-DCF7FD313B4A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9" name="Szövegdoboz 1708">
          <a:extLst>
            <a:ext uri="{FF2B5EF4-FFF2-40B4-BE49-F238E27FC236}">
              <a16:creationId xmlns:a16="http://schemas.microsoft.com/office/drawing/2014/main" xmlns="" id="{BB152E5E-00CB-4F38-9B01-F4CCFFBE140F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0" name="Szövegdoboz 1709">
          <a:extLst>
            <a:ext uri="{FF2B5EF4-FFF2-40B4-BE49-F238E27FC236}">
              <a16:creationId xmlns:a16="http://schemas.microsoft.com/office/drawing/2014/main" xmlns="" id="{33BD9E7D-9FEA-4D1D-97D1-8C087A86C206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1" name="Szövegdoboz 1710">
          <a:extLst>
            <a:ext uri="{FF2B5EF4-FFF2-40B4-BE49-F238E27FC236}">
              <a16:creationId xmlns:a16="http://schemas.microsoft.com/office/drawing/2014/main" xmlns="" id="{B1CF7498-6B89-4953-BD1A-74B89080B1FB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2" name="Szövegdoboz 1711">
          <a:extLst>
            <a:ext uri="{FF2B5EF4-FFF2-40B4-BE49-F238E27FC236}">
              <a16:creationId xmlns:a16="http://schemas.microsoft.com/office/drawing/2014/main" xmlns="" id="{2DB9C39D-A501-4908-8632-458C450E17A9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3" name="Szövegdoboz 1712">
          <a:extLst>
            <a:ext uri="{FF2B5EF4-FFF2-40B4-BE49-F238E27FC236}">
              <a16:creationId xmlns:a16="http://schemas.microsoft.com/office/drawing/2014/main" xmlns="" id="{4CF08D04-26CC-43BB-B6BA-282CB1BFAA79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4" name="Szövegdoboz 1713">
          <a:extLst>
            <a:ext uri="{FF2B5EF4-FFF2-40B4-BE49-F238E27FC236}">
              <a16:creationId xmlns:a16="http://schemas.microsoft.com/office/drawing/2014/main" xmlns="" id="{C4F58386-4CBB-41A9-8FC8-75E7024DE81A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5" name="Szövegdoboz 1714">
          <a:extLst>
            <a:ext uri="{FF2B5EF4-FFF2-40B4-BE49-F238E27FC236}">
              <a16:creationId xmlns:a16="http://schemas.microsoft.com/office/drawing/2014/main" xmlns="" id="{CD611AE5-37F9-4567-AF92-5E87048728FE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6" name="Szövegdoboz 1715">
          <a:extLst>
            <a:ext uri="{FF2B5EF4-FFF2-40B4-BE49-F238E27FC236}">
              <a16:creationId xmlns:a16="http://schemas.microsoft.com/office/drawing/2014/main" xmlns="" id="{234D7DEE-301D-4D5C-9AFD-72593A5788FD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7" name="Szövegdoboz 1716">
          <a:extLst>
            <a:ext uri="{FF2B5EF4-FFF2-40B4-BE49-F238E27FC236}">
              <a16:creationId xmlns:a16="http://schemas.microsoft.com/office/drawing/2014/main" xmlns="" id="{180F56FC-D188-4AED-AB4A-ACC1436701FE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8" name="Szövegdoboz 1717">
          <a:extLst>
            <a:ext uri="{FF2B5EF4-FFF2-40B4-BE49-F238E27FC236}">
              <a16:creationId xmlns:a16="http://schemas.microsoft.com/office/drawing/2014/main" xmlns="" id="{900D5082-4152-4559-8056-9CFFDE62FA9B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9" name="Szövegdoboz 1718">
          <a:extLst>
            <a:ext uri="{FF2B5EF4-FFF2-40B4-BE49-F238E27FC236}">
              <a16:creationId xmlns:a16="http://schemas.microsoft.com/office/drawing/2014/main" xmlns="" id="{16809E9E-6ABB-444C-9357-228F503A5D1C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0" name="Szövegdoboz 1719">
          <a:extLst>
            <a:ext uri="{FF2B5EF4-FFF2-40B4-BE49-F238E27FC236}">
              <a16:creationId xmlns:a16="http://schemas.microsoft.com/office/drawing/2014/main" xmlns="" id="{BF64F820-3E01-4AF8-98E9-A9844140BCF0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1" name="Szövegdoboz 1720">
          <a:extLst>
            <a:ext uri="{FF2B5EF4-FFF2-40B4-BE49-F238E27FC236}">
              <a16:creationId xmlns:a16="http://schemas.microsoft.com/office/drawing/2014/main" xmlns="" id="{AFA3DA42-55F1-4E01-9C85-074AA8184AEB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2" name="Szövegdoboz 1721">
          <a:extLst>
            <a:ext uri="{FF2B5EF4-FFF2-40B4-BE49-F238E27FC236}">
              <a16:creationId xmlns:a16="http://schemas.microsoft.com/office/drawing/2014/main" xmlns="" id="{48B05DDE-C065-499E-AE9E-F9017680657A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3" name="Szövegdoboz 1722">
          <a:extLst>
            <a:ext uri="{FF2B5EF4-FFF2-40B4-BE49-F238E27FC236}">
              <a16:creationId xmlns:a16="http://schemas.microsoft.com/office/drawing/2014/main" xmlns="" id="{FE26C852-F468-484D-AEF1-B4BCDCD9EBC9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4" name="Szövegdoboz 1723">
          <a:extLst>
            <a:ext uri="{FF2B5EF4-FFF2-40B4-BE49-F238E27FC236}">
              <a16:creationId xmlns:a16="http://schemas.microsoft.com/office/drawing/2014/main" xmlns="" id="{EF444D9F-1C9C-4494-B6A0-C57539ACD5F9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5" name="Szövegdoboz 1724">
          <a:extLst>
            <a:ext uri="{FF2B5EF4-FFF2-40B4-BE49-F238E27FC236}">
              <a16:creationId xmlns:a16="http://schemas.microsoft.com/office/drawing/2014/main" xmlns="" id="{9243E78E-EE1F-4350-BD3A-E916720C3DFF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6" name="Szövegdoboz 1725">
          <a:extLst>
            <a:ext uri="{FF2B5EF4-FFF2-40B4-BE49-F238E27FC236}">
              <a16:creationId xmlns:a16="http://schemas.microsoft.com/office/drawing/2014/main" xmlns="" id="{70EBAA66-3218-4D51-BCF5-01873D73754F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7" name="Szövegdoboz 1726">
          <a:extLst>
            <a:ext uri="{FF2B5EF4-FFF2-40B4-BE49-F238E27FC236}">
              <a16:creationId xmlns:a16="http://schemas.microsoft.com/office/drawing/2014/main" xmlns="" id="{CBCC75DE-3AE5-4A29-A875-2E581CCA507D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8" name="Szövegdoboz 1727">
          <a:extLst>
            <a:ext uri="{FF2B5EF4-FFF2-40B4-BE49-F238E27FC236}">
              <a16:creationId xmlns:a16="http://schemas.microsoft.com/office/drawing/2014/main" xmlns="" id="{87679BB4-42D6-45B9-AE6E-4E711893DF0C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9" name="Szövegdoboz 1728">
          <a:extLst>
            <a:ext uri="{FF2B5EF4-FFF2-40B4-BE49-F238E27FC236}">
              <a16:creationId xmlns:a16="http://schemas.microsoft.com/office/drawing/2014/main" xmlns="" id="{5E45BDD2-41BF-4685-812D-F69355E8BE1F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30" name="Szövegdoboz 1729">
          <a:extLst>
            <a:ext uri="{FF2B5EF4-FFF2-40B4-BE49-F238E27FC236}">
              <a16:creationId xmlns:a16="http://schemas.microsoft.com/office/drawing/2014/main" xmlns="" id="{14BA760F-69D5-4F40-8C10-C7A4F2FFC9D5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31" name="Szövegdoboz 1730">
          <a:extLst>
            <a:ext uri="{FF2B5EF4-FFF2-40B4-BE49-F238E27FC236}">
              <a16:creationId xmlns:a16="http://schemas.microsoft.com/office/drawing/2014/main" xmlns="" id="{2D2BEFAD-8776-44CD-AB58-F802BE4B8366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32" name="Szövegdoboz 1731">
          <a:extLst>
            <a:ext uri="{FF2B5EF4-FFF2-40B4-BE49-F238E27FC236}">
              <a16:creationId xmlns:a16="http://schemas.microsoft.com/office/drawing/2014/main" xmlns="" id="{09167079-D9AA-41B0-B6B4-4A8C213725D7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33" name="Szövegdoboz 1732">
          <a:extLst>
            <a:ext uri="{FF2B5EF4-FFF2-40B4-BE49-F238E27FC236}">
              <a16:creationId xmlns:a16="http://schemas.microsoft.com/office/drawing/2014/main" xmlns="" id="{AFC370FE-6EEE-49F0-8757-8C3E3DFFC587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34" name="Szövegdoboz 1733">
          <a:extLst>
            <a:ext uri="{FF2B5EF4-FFF2-40B4-BE49-F238E27FC236}">
              <a16:creationId xmlns:a16="http://schemas.microsoft.com/office/drawing/2014/main" xmlns="" id="{9E996C11-EF5A-42F6-AA8D-938234E9A0DB}"/>
            </a:ext>
          </a:extLst>
        </xdr:cNvPr>
        <xdr:cNvSpPr txBox="1"/>
      </xdr:nvSpPr>
      <xdr:spPr>
        <a:xfrm>
          <a:off x="43434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35" name="Szövegdoboz 1734">
          <a:extLst>
            <a:ext uri="{FF2B5EF4-FFF2-40B4-BE49-F238E27FC236}">
              <a16:creationId xmlns:a16="http://schemas.microsoft.com/office/drawing/2014/main" xmlns="" id="{9731865A-AC97-45D7-8D83-2C6790534708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36" name="Szövegdoboz 1735">
          <a:extLst>
            <a:ext uri="{FF2B5EF4-FFF2-40B4-BE49-F238E27FC236}">
              <a16:creationId xmlns:a16="http://schemas.microsoft.com/office/drawing/2014/main" xmlns="" id="{7C5ED684-3B8B-46FA-9A91-DA5D02760A1B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37" name="Szövegdoboz 1736">
          <a:extLst>
            <a:ext uri="{FF2B5EF4-FFF2-40B4-BE49-F238E27FC236}">
              <a16:creationId xmlns:a16="http://schemas.microsoft.com/office/drawing/2014/main" xmlns="" id="{EC784504-5314-4E38-9604-D534712AD6C4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38" name="Szövegdoboz 1737">
          <a:extLst>
            <a:ext uri="{FF2B5EF4-FFF2-40B4-BE49-F238E27FC236}">
              <a16:creationId xmlns:a16="http://schemas.microsoft.com/office/drawing/2014/main" xmlns="" id="{684AB6CB-393E-48C3-8CC2-11037563C460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39" name="Szövegdoboz 1738">
          <a:extLst>
            <a:ext uri="{FF2B5EF4-FFF2-40B4-BE49-F238E27FC236}">
              <a16:creationId xmlns:a16="http://schemas.microsoft.com/office/drawing/2014/main" xmlns="" id="{197292DA-9989-4F31-B856-20DAD09F87EF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40" name="Szövegdoboz 1739">
          <a:extLst>
            <a:ext uri="{FF2B5EF4-FFF2-40B4-BE49-F238E27FC236}">
              <a16:creationId xmlns:a16="http://schemas.microsoft.com/office/drawing/2014/main" xmlns="" id="{5A8564B0-E221-4BFA-B0C9-F02B90E99E79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41" name="Szövegdoboz 1740">
          <a:extLst>
            <a:ext uri="{FF2B5EF4-FFF2-40B4-BE49-F238E27FC236}">
              <a16:creationId xmlns:a16="http://schemas.microsoft.com/office/drawing/2014/main" xmlns="" id="{6E665A99-80F3-4F05-9E54-42E3CB1D0BCC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42" name="Szövegdoboz 1741">
          <a:extLst>
            <a:ext uri="{FF2B5EF4-FFF2-40B4-BE49-F238E27FC236}">
              <a16:creationId xmlns:a16="http://schemas.microsoft.com/office/drawing/2014/main" xmlns="" id="{869EE309-D6A9-4F0F-8C69-B1B00F032DD1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43" name="Szövegdoboz 1742">
          <a:extLst>
            <a:ext uri="{FF2B5EF4-FFF2-40B4-BE49-F238E27FC236}">
              <a16:creationId xmlns:a16="http://schemas.microsoft.com/office/drawing/2014/main" xmlns="" id="{98624DE1-D5FF-4F66-A1C8-0EA05DB44310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44" name="Szövegdoboz 1743">
          <a:extLst>
            <a:ext uri="{FF2B5EF4-FFF2-40B4-BE49-F238E27FC236}">
              <a16:creationId xmlns:a16="http://schemas.microsoft.com/office/drawing/2014/main" xmlns="" id="{5B1949A0-B84B-4A51-8941-8F3847928F0E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45" name="Szövegdoboz 1744">
          <a:extLst>
            <a:ext uri="{FF2B5EF4-FFF2-40B4-BE49-F238E27FC236}">
              <a16:creationId xmlns:a16="http://schemas.microsoft.com/office/drawing/2014/main" xmlns="" id="{323A70DF-6BA8-4541-AA65-AA5DA7126ACA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46" name="Szövegdoboz 1745">
          <a:extLst>
            <a:ext uri="{FF2B5EF4-FFF2-40B4-BE49-F238E27FC236}">
              <a16:creationId xmlns:a16="http://schemas.microsoft.com/office/drawing/2014/main" xmlns="" id="{4EF11326-D0EF-4B6C-9CDE-7E50BCF09702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47" name="Szövegdoboz 1746">
          <a:extLst>
            <a:ext uri="{FF2B5EF4-FFF2-40B4-BE49-F238E27FC236}">
              <a16:creationId xmlns:a16="http://schemas.microsoft.com/office/drawing/2014/main" xmlns="" id="{6F2CA0CA-E2F3-41F4-B704-6A83A18FEDA6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48" name="Szövegdoboz 1747">
          <a:extLst>
            <a:ext uri="{FF2B5EF4-FFF2-40B4-BE49-F238E27FC236}">
              <a16:creationId xmlns:a16="http://schemas.microsoft.com/office/drawing/2014/main" xmlns="" id="{E4BF8FE7-2B83-42BA-AAF0-EC54812455EC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49" name="Szövegdoboz 1748">
          <a:extLst>
            <a:ext uri="{FF2B5EF4-FFF2-40B4-BE49-F238E27FC236}">
              <a16:creationId xmlns:a16="http://schemas.microsoft.com/office/drawing/2014/main" xmlns="" id="{076C51DB-DC14-4946-91AA-22868DC1AFC7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50" name="Szövegdoboz 1749">
          <a:extLst>
            <a:ext uri="{FF2B5EF4-FFF2-40B4-BE49-F238E27FC236}">
              <a16:creationId xmlns:a16="http://schemas.microsoft.com/office/drawing/2014/main" xmlns="" id="{DF7B7616-FA98-416E-A812-8E6390D70D45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51" name="Szövegdoboz 1750">
          <a:extLst>
            <a:ext uri="{FF2B5EF4-FFF2-40B4-BE49-F238E27FC236}">
              <a16:creationId xmlns:a16="http://schemas.microsoft.com/office/drawing/2014/main" xmlns="" id="{D799409D-DE0B-4277-9DA6-835D6283A364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52" name="Szövegdoboz 1751">
          <a:extLst>
            <a:ext uri="{FF2B5EF4-FFF2-40B4-BE49-F238E27FC236}">
              <a16:creationId xmlns:a16="http://schemas.microsoft.com/office/drawing/2014/main" xmlns="" id="{6960454E-956F-41D6-B54F-98F48583CD16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53" name="Szövegdoboz 1752">
          <a:extLst>
            <a:ext uri="{FF2B5EF4-FFF2-40B4-BE49-F238E27FC236}">
              <a16:creationId xmlns:a16="http://schemas.microsoft.com/office/drawing/2014/main" xmlns="" id="{68A9223C-7BCD-41F7-B980-859AA5DFBC73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54" name="Szövegdoboz 1753">
          <a:extLst>
            <a:ext uri="{FF2B5EF4-FFF2-40B4-BE49-F238E27FC236}">
              <a16:creationId xmlns:a16="http://schemas.microsoft.com/office/drawing/2014/main" xmlns="" id="{834F64DA-C731-4B06-8A9D-7F6008F49E7B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55" name="Szövegdoboz 1754">
          <a:extLst>
            <a:ext uri="{FF2B5EF4-FFF2-40B4-BE49-F238E27FC236}">
              <a16:creationId xmlns:a16="http://schemas.microsoft.com/office/drawing/2014/main" xmlns="" id="{46A2E21B-BE45-42E6-9486-27F41EAAC0CD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56" name="Szövegdoboz 1755">
          <a:extLst>
            <a:ext uri="{FF2B5EF4-FFF2-40B4-BE49-F238E27FC236}">
              <a16:creationId xmlns:a16="http://schemas.microsoft.com/office/drawing/2014/main" xmlns="" id="{0C7383F7-3AC6-401B-B59F-4F9A6B7CAD14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57" name="Szövegdoboz 1756">
          <a:extLst>
            <a:ext uri="{FF2B5EF4-FFF2-40B4-BE49-F238E27FC236}">
              <a16:creationId xmlns:a16="http://schemas.microsoft.com/office/drawing/2014/main" xmlns="" id="{FEEA5E96-2AFA-4B5A-A982-734467666870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58" name="Szövegdoboz 1757">
          <a:extLst>
            <a:ext uri="{FF2B5EF4-FFF2-40B4-BE49-F238E27FC236}">
              <a16:creationId xmlns:a16="http://schemas.microsoft.com/office/drawing/2014/main" xmlns="" id="{706E7148-6C49-45A0-8113-BBF430DE4340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59" name="Szövegdoboz 1758">
          <a:extLst>
            <a:ext uri="{FF2B5EF4-FFF2-40B4-BE49-F238E27FC236}">
              <a16:creationId xmlns:a16="http://schemas.microsoft.com/office/drawing/2014/main" xmlns="" id="{76307AB3-BC2B-41C9-809D-73963CBE907D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760" name="Szövegdoboz 1759">
          <a:extLst>
            <a:ext uri="{FF2B5EF4-FFF2-40B4-BE49-F238E27FC236}">
              <a16:creationId xmlns:a16="http://schemas.microsoft.com/office/drawing/2014/main" xmlns="" id="{698D242A-8EFD-47E9-A000-4660796F38DB}"/>
            </a:ext>
          </a:extLst>
        </xdr:cNvPr>
        <xdr:cNvSpPr txBox="1"/>
      </xdr:nvSpPr>
      <xdr:spPr>
        <a:xfrm>
          <a:off x="33147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61" name="Szövegdoboz 1760">
          <a:extLst>
            <a:ext uri="{FF2B5EF4-FFF2-40B4-BE49-F238E27FC236}">
              <a16:creationId xmlns:a16="http://schemas.microsoft.com/office/drawing/2014/main" xmlns="" id="{43047526-3ACB-46EE-9581-D3D6F8675C1E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62" name="Szövegdoboz 1761">
          <a:extLst>
            <a:ext uri="{FF2B5EF4-FFF2-40B4-BE49-F238E27FC236}">
              <a16:creationId xmlns:a16="http://schemas.microsoft.com/office/drawing/2014/main" xmlns="" id="{CC189097-3A3A-4DCD-95A0-9FD1728049CD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63" name="Szövegdoboz 1762">
          <a:extLst>
            <a:ext uri="{FF2B5EF4-FFF2-40B4-BE49-F238E27FC236}">
              <a16:creationId xmlns:a16="http://schemas.microsoft.com/office/drawing/2014/main" xmlns="" id="{9FB2AB13-F7D8-42EE-BB98-723AE2102B78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64" name="Szövegdoboz 1763">
          <a:extLst>
            <a:ext uri="{FF2B5EF4-FFF2-40B4-BE49-F238E27FC236}">
              <a16:creationId xmlns:a16="http://schemas.microsoft.com/office/drawing/2014/main" xmlns="" id="{1C44DB63-1F1D-4D68-BA04-47C53DC4602F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65" name="Szövegdoboz 1764">
          <a:extLst>
            <a:ext uri="{FF2B5EF4-FFF2-40B4-BE49-F238E27FC236}">
              <a16:creationId xmlns:a16="http://schemas.microsoft.com/office/drawing/2014/main" xmlns="" id="{F40F1534-8DB8-471A-8733-DCDEA80CDD32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66" name="Szövegdoboz 1765">
          <a:extLst>
            <a:ext uri="{FF2B5EF4-FFF2-40B4-BE49-F238E27FC236}">
              <a16:creationId xmlns:a16="http://schemas.microsoft.com/office/drawing/2014/main" xmlns="" id="{FFF851C8-B29D-404D-A108-5BA6E8CD5E6F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67" name="Szövegdoboz 1766">
          <a:extLst>
            <a:ext uri="{FF2B5EF4-FFF2-40B4-BE49-F238E27FC236}">
              <a16:creationId xmlns:a16="http://schemas.microsoft.com/office/drawing/2014/main" xmlns="" id="{5D92F5BA-C8AA-49E4-8904-69497ED97A2F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68" name="Szövegdoboz 1767">
          <a:extLst>
            <a:ext uri="{FF2B5EF4-FFF2-40B4-BE49-F238E27FC236}">
              <a16:creationId xmlns:a16="http://schemas.microsoft.com/office/drawing/2014/main" xmlns="" id="{A62DFAB1-C442-4BAF-BFB8-D7E70F6C4CC4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69" name="Szövegdoboz 1768">
          <a:extLst>
            <a:ext uri="{FF2B5EF4-FFF2-40B4-BE49-F238E27FC236}">
              <a16:creationId xmlns:a16="http://schemas.microsoft.com/office/drawing/2014/main" xmlns="" id="{404E4A0F-768A-4CC5-88F1-8AF2A0394123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70" name="Szövegdoboz 1769">
          <a:extLst>
            <a:ext uri="{FF2B5EF4-FFF2-40B4-BE49-F238E27FC236}">
              <a16:creationId xmlns:a16="http://schemas.microsoft.com/office/drawing/2014/main" xmlns="" id="{AF565B69-84C5-45A3-AC89-99346EE37E3D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71" name="Szövegdoboz 1770">
          <a:extLst>
            <a:ext uri="{FF2B5EF4-FFF2-40B4-BE49-F238E27FC236}">
              <a16:creationId xmlns:a16="http://schemas.microsoft.com/office/drawing/2014/main" xmlns="" id="{27388BD7-C42D-4881-ACB0-25C10B6105E5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72" name="Szövegdoboz 1771">
          <a:extLst>
            <a:ext uri="{FF2B5EF4-FFF2-40B4-BE49-F238E27FC236}">
              <a16:creationId xmlns:a16="http://schemas.microsoft.com/office/drawing/2014/main" xmlns="" id="{A1520B08-FA1A-425A-A67A-778B7EEE4F84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73" name="Szövegdoboz 1772">
          <a:extLst>
            <a:ext uri="{FF2B5EF4-FFF2-40B4-BE49-F238E27FC236}">
              <a16:creationId xmlns:a16="http://schemas.microsoft.com/office/drawing/2014/main" xmlns="" id="{F507140D-7009-4F9E-83AC-44A684742BB1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74" name="Szövegdoboz 1773">
          <a:extLst>
            <a:ext uri="{FF2B5EF4-FFF2-40B4-BE49-F238E27FC236}">
              <a16:creationId xmlns:a16="http://schemas.microsoft.com/office/drawing/2014/main" xmlns="" id="{5A6C3BEE-67E0-4592-A3A5-9D45B9656A5A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75" name="Szövegdoboz 1774">
          <a:extLst>
            <a:ext uri="{FF2B5EF4-FFF2-40B4-BE49-F238E27FC236}">
              <a16:creationId xmlns:a16="http://schemas.microsoft.com/office/drawing/2014/main" xmlns="" id="{AFFC1E89-8548-42FC-970A-AB3C6158913B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76" name="Szövegdoboz 1775">
          <a:extLst>
            <a:ext uri="{FF2B5EF4-FFF2-40B4-BE49-F238E27FC236}">
              <a16:creationId xmlns:a16="http://schemas.microsoft.com/office/drawing/2014/main" xmlns="" id="{D135B6C5-25ED-4F8B-B407-BD7DC7BD8329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77" name="Szövegdoboz 1776">
          <a:extLst>
            <a:ext uri="{FF2B5EF4-FFF2-40B4-BE49-F238E27FC236}">
              <a16:creationId xmlns:a16="http://schemas.microsoft.com/office/drawing/2014/main" xmlns="" id="{590B13D7-6323-4916-8757-AAB01EF41AC7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78" name="Szövegdoboz 1777">
          <a:extLst>
            <a:ext uri="{FF2B5EF4-FFF2-40B4-BE49-F238E27FC236}">
              <a16:creationId xmlns:a16="http://schemas.microsoft.com/office/drawing/2014/main" xmlns="" id="{D55DA447-61B3-45DB-837B-084B0E75D5E7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79" name="Szövegdoboz 1778">
          <a:extLst>
            <a:ext uri="{FF2B5EF4-FFF2-40B4-BE49-F238E27FC236}">
              <a16:creationId xmlns:a16="http://schemas.microsoft.com/office/drawing/2014/main" xmlns="" id="{3C24FE39-B03F-4B89-BE36-391D59CF3375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80" name="Szövegdoboz 1779">
          <a:extLst>
            <a:ext uri="{FF2B5EF4-FFF2-40B4-BE49-F238E27FC236}">
              <a16:creationId xmlns:a16="http://schemas.microsoft.com/office/drawing/2014/main" xmlns="" id="{89123B49-E27E-4566-809A-170DA28C0F1F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81" name="Szövegdoboz 1780">
          <a:extLst>
            <a:ext uri="{FF2B5EF4-FFF2-40B4-BE49-F238E27FC236}">
              <a16:creationId xmlns:a16="http://schemas.microsoft.com/office/drawing/2014/main" xmlns="" id="{5265A3F6-3F29-47DF-872E-A3B0F68AB735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82" name="Szövegdoboz 1781">
          <a:extLst>
            <a:ext uri="{FF2B5EF4-FFF2-40B4-BE49-F238E27FC236}">
              <a16:creationId xmlns:a16="http://schemas.microsoft.com/office/drawing/2014/main" xmlns="" id="{815E1A4A-EE7E-4881-9F8B-E908E1303BDB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83" name="Szövegdoboz 1782">
          <a:extLst>
            <a:ext uri="{FF2B5EF4-FFF2-40B4-BE49-F238E27FC236}">
              <a16:creationId xmlns:a16="http://schemas.microsoft.com/office/drawing/2014/main" xmlns="" id="{FE145869-4AB4-42F9-B917-B29CDA686A2E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84" name="Szövegdoboz 1783">
          <a:extLst>
            <a:ext uri="{FF2B5EF4-FFF2-40B4-BE49-F238E27FC236}">
              <a16:creationId xmlns:a16="http://schemas.microsoft.com/office/drawing/2014/main" xmlns="" id="{40691C2A-E2C8-4222-9AD1-C7080BB42F03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85" name="Szövegdoboz 1784">
          <a:extLst>
            <a:ext uri="{FF2B5EF4-FFF2-40B4-BE49-F238E27FC236}">
              <a16:creationId xmlns:a16="http://schemas.microsoft.com/office/drawing/2014/main" xmlns="" id="{98A4FAF2-AB64-49E4-B334-1708C5F36E84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786" name="Szövegdoboz 1785">
          <a:extLst>
            <a:ext uri="{FF2B5EF4-FFF2-40B4-BE49-F238E27FC236}">
              <a16:creationId xmlns:a16="http://schemas.microsoft.com/office/drawing/2014/main" xmlns="" id="{A4A62D65-F4BC-43E6-B67E-926E00B6AF99}"/>
            </a:ext>
          </a:extLst>
        </xdr:cNvPr>
        <xdr:cNvSpPr txBox="1"/>
      </xdr:nvSpPr>
      <xdr:spPr>
        <a:xfrm>
          <a:off x="4343400" y="175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87" name="Szövegdoboz 1786">
          <a:extLst>
            <a:ext uri="{FF2B5EF4-FFF2-40B4-BE49-F238E27FC236}">
              <a16:creationId xmlns:a16="http://schemas.microsoft.com/office/drawing/2014/main" xmlns="" id="{67716449-502B-4387-A480-CE13C924558B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88" name="Szövegdoboz 1787">
          <a:extLst>
            <a:ext uri="{FF2B5EF4-FFF2-40B4-BE49-F238E27FC236}">
              <a16:creationId xmlns:a16="http://schemas.microsoft.com/office/drawing/2014/main" xmlns="" id="{8A0AC1CE-145D-43D3-A218-F07D7C7A6A9A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89" name="Szövegdoboz 1788">
          <a:extLst>
            <a:ext uri="{FF2B5EF4-FFF2-40B4-BE49-F238E27FC236}">
              <a16:creationId xmlns:a16="http://schemas.microsoft.com/office/drawing/2014/main" xmlns="" id="{B72B037B-F224-461F-9CB7-5F6D193355B4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90" name="Szövegdoboz 1789">
          <a:extLst>
            <a:ext uri="{FF2B5EF4-FFF2-40B4-BE49-F238E27FC236}">
              <a16:creationId xmlns:a16="http://schemas.microsoft.com/office/drawing/2014/main" xmlns="" id="{5D5AAB48-1625-4F85-8714-271682451EAB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91" name="Szövegdoboz 1790">
          <a:extLst>
            <a:ext uri="{FF2B5EF4-FFF2-40B4-BE49-F238E27FC236}">
              <a16:creationId xmlns:a16="http://schemas.microsoft.com/office/drawing/2014/main" xmlns="" id="{E4C50CC8-8ACE-46F7-BF7A-2B2B40F6604F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92" name="Szövegdoboz 1791">
          <a:extLst>
            <a:ext uri="{FF2B5EF4-FFF2-40B4-BE49-F238E27FC236}">
              <a16:creationId xmlns:a16="http://schemas.microsoft.com/office/drawing/2014/main" xmlns="" id="{2BC7EC63-D883-498C-84C2-3900FDC98CFA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93" name="Szövegdoboz 1792">
          <a:extLst>
            <a:ext uri="{FF2B5EF4-FFF2-40B4-BE49-F238E27FC236}">
              <a16:creationId xmlns:a16="http://schemas.microsoft.com/office/drawing/2014/main" xmlns="" id="{A6E9689C-298A-40E9-A44E-0C83640377E5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94" name="Szövegdoboz 1793">
          <a:extLst>
            <a:ext uri="{FF2B5EF4-FFF2-40B4-BE49-F238E27FC236}">
              <a16:creationId xmlns:a16="http://schemas.microsoft.com/office/drawing/2014/main" xmlns="" id="{C6522F32-3D08-4324-A7DC-57766F1D1B03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95" name="Szövegdoboz 1794">
          <a:extLst>
            <a:ext uri="{FF2B5EF4-FFF2-40B4-BE49-F238E27FC236}">
              <a16:creationId xmlns:a16="http://schemas.microsoft.com/office/drawing/2014/main" xmlns="" id="{9C915C1D-B8AE-4C28-BC62-5329C381B04D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96" name="Szövegdoboz 1795">
          <a:extLst>
            <a:ext uri="{FF2B5EF4-FFF2-40B4-BE49-F238E27FC236}">
              <a16:creationId xmlns:a16="http://schemas.microsoft.com/office/drawing/2014/main" xmlns="" id="{4F2FB278-5697-4A36-949C-80F248FE72C6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97" name="Szövegdoboz 1796">
          <a:extLst>
            <a:ext uri="{FF2B5EF4-FFF2-40B4-BE49-F238E27FC236}">
              <a16:creationId xmlns:a16="http://schemas.microsoft.com/office/drawing/2014/main" xmlns="" id="{C740A242-8C0F-4706-BA7D-B5C99BEE571B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98" name="Szövegdoboz 1797">
          <a:extLst>
            <a:ext uri="{FF2B5EF4-FFF2-40B4-BE49-F238E27FC236}">
              <a16:creationId xmlns:a16="http://schemas.microsoft.com/office/drawing/2014/main" xmlns="" id="{B89AAF6E-1139-4F49-88A0-AB58F240B081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99" name="Szövegdoboz 1798">
          <a:extLst>
            <a:ext uri="{FF2B5EF4-FFF2-40B4-BE49-F238E27FC236}">
              <a16:creationId xmlns:a16="http://schemas.microsoft.com/office/drawing/2014/main" xmlns="" id="{EC582223-3BDB-4BFE-961F-0E3F55DAC8F9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00" name="Szövegdoboz 1799">
          <a:extLst>
            <a:ext uri="{FF2B5EF4-FFF2-40B4-BE49-F238E27FC236}">
              <a16:creationId xmlns:a16="http://schemas.microsoft.com/office/drawing/2014/main" xmlns="" id="{D7DBDE91-339A-4064-8C42-15AAB786B0A5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01" name="Szövegdoboz 1800">
          <a:extLst>
            <a:ext uri="{FF2B5EF4-FFF2-40B4-BE49-F238E27FC236}">
              <a16:creationId xmlns:a16="http://schemas.microsoft.com/office/drawing/2014/main" xmlns="" id="{3115D111-CF08-4C30-8827-B15CF9E619BB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02" name="Szövegdoboz 1801">
          <a:extLst>
            <a:ext uri="{FF2B5EF4-FFF2-40B4-BE49-F238E27FC236}">
              <a16:creationId xmlns:a16="http://schemas.microsoft.com/office/drawing/2014/main" xmlns="" id="{99953B37-9D7C-479E-B355-E4AD9F775687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03" name="Szövegdoboz 1802">
          <a:extLst>
            <a:ext uri="{FF2B5EF4-FFF2-40B4-BE49-F238E27FC236}">
              <a16:creationId xmlns:a16="http://schemas.microsoft.com/office/drawing/2014/main" xmlns="" id="{1E23E378-1F7D-46F2-A5B3-048C37CB7B73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04" name="Szövegdoboz 1803">
          <a:extLst>
            <a:ext uri="{FF2B5EF4-FFF2-40B4-BE49-F238E27FC236}">
              <a16:creationId xmlns:a16="http://schemas.microsoft.com/office/drawing/2014/main" xmlns="" id="{D06CE9B4-A9BE-412F-997E-FD172292B75C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05" name="Szövegdoboz 1804">
          <a:extLst>
            <a:ext uri="{FF2B5EF4-FFF2-40B4-BE49-F238E27FC236}">
              <a16:creationId xmlns:a16="http://schemas.microsoft.com/office/drawing/2014/main" xmlns="" id="{34BDD10A-E66E-4336-9E61-70362C2F920C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06" name="Szövegdoboz 1805">
          <a:extLst>
            <a:ext uri="{FF2B5EF4-FFF2-40B4-BE49-F238E27FC236}">
              <a16:creationId xmlns:a16="http://schemas.microsoft.com/office/drawing/2014/main" xmlns="" id="{8CBEEC3A-59A6-49D9-8FE4-D8B9758D954B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07" name="Szövegdoboz 1806">
          <a:extLst>
            <a:ext uri="{FF2B5EF4-FFF2-40B4-BE49-F238E27FC236}">
              <a16:creationId xmlns:a16="http://schemas.microsoft.com/office/drawing/2014/main" xmlns="" id="{A191751E-CFB4-4A70-A4A7-5E71913FACA7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08" name="Szövegdoboz 1807">
          <a:extLst>
            <a:ext uri="{FF2B5EF4-FFF2-40B4-BE49-F238E27FC236}">
              <a16:creationId xmlns:a16="http://schemas.microsoft.com/office/drawing/2014/main" xmlns="" id="{1EA839B6-0BF1-44C9-8944-298EC4D366AF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09" name="Szövegdoboz 1808">
          <a:extLst>
            <a:ext uri="{FF2B5EF4-FFF2-40B4-BE49-F238E27FC236}">
              <a16:creationId xmlns:a16="http://schemas.microsoft.com/office/drawing/2014/main" xmlns="" id="{E44ABBE7-8C92-4736-A870-D045089D8CFD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10" name="Szövegdoboz 1809">
          <a:extLst>
            <a:ext uri="{FF2B5EF4-FFF2-40B4-BE49-F238E27FC236}">
              <a16:creationId xmlns:a16="http://schemas.microsoft.com/office/drawing/2014/main" xmlns="" id="{9866B3BA-6783-481C-89C1-5C0B5480E4C8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11" name="Szövegdoboz 1810">
          <a:extLst>
            <a:ext uri="{FF2B5EF4-FFF2-40B4-BE49-F238E27FC236}">
              <a16:creationId xmlns:a16="http://schemas.microsoft.com/office/drawing/2014/main" xmlns="" id="{5F63CB1F-CEC5-4AA3-B908-44F7A3359A22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12" name="Szövegdoboz 1811">
          <a:extLst>
            <a:ext uri="{FF2B5EF4-FFF2-40B4-BE49-F238E27FC236}">
              <a16:creationId xmlns:a16="http://schemas.microsoft.com/office/drawing/2014/main" xmlns="" id="{6D117508-8637-43EC-AE9D-3B04E32C6BBE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13" name="Szövegdoboz 1812">
          <a:extLst>
            <a:ext uri="{FF2B5EF4-FFF2-40B4-BE49-F238E27FC236}">
              <a16:creationId xmlns:a16="http://schemas.microsoft.com/office/drawing/2014/main" xmlns="" id="{2E93E03D-4624-480D-824F-FE36455B67CF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14" name="Szövegdoboz 1813">
          <a:extLst>
            <a:ext uri="{FF2B5EF4-FFF2-40B4-BE49-F238E27FC236}">
              <a16:creationId xmlns:a16="http://schemas.microsoft.com/office/drawing/2014/main" xmlns="" id="{2251D453-5D1E-4F44-9D27-F0417DCE9E20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15" name="Szövegdoboz 1814">
          <a:extLst>
            <a:ext uri="{FF2B5EF4-FFF2-40B4-BE49-F238E27FC236}">
              <a16:creationId xmlns:a16="http://schemas.microsoft.com/office/drawing/2014/main" xmlns="" id="{EF34DDC2-8859-4D35-AFC6-95C164F3C2F9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16" name="Szövegdoboz 1815">
          <a:extLst>
            <a:ext uri="{FF2B5EF4-FFF2-40B4-BE49-F238E27FC236}">
              <a16:creationId xmlns:a16="http://schemas.microsoft.com/office/drawing/2014/main" xmlns="" id="{D02A0A46-BB24-420F-83A0-3BF5499323D2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17" name="Szövegdoboz 1816">
          <a:extLst>
            <a:ext uri="{FF2B5EF4-FFF2-40B4-BE49-F238E27FC236}">
              <a16:creationId xmlns:a16="http://schemas.microsoft.com/office/drawing/2014/main" xmlns="" id="{9363FDF0-880A-4D1E-96EE-A425A4E43324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18" name="Szövegdoboz 1817">
          <a:extLst>
            <a:ext uri="{FF2B5EF4-FFF2-40B4-BE49-F238E27FC236}">
              <a16:creationId xmlns:a16="http://schemas.microsoft.com/office/drawing/2014/main" xmlns="" id="{2BF7703C-4FF8-45F8-BD24-62AAB2A56788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19" name="Szövegdoboz 1818">
          <a:extLst>
            <a:ext uri="{FF2B5EF4-FFF2-40B4-BE49-F238E27FC236}">
              <a16:creationId xmlns:a16="http://schemas.microsoft.com/office/drawing/2014/main" xmlns="" id="{370F678B-BF0D-4735-A24C-122A925AB21B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20" name="Szövegdoboz 1819">
          <a:extLst>
            <a:ext uri="{FF2B5EF4-FFF2-40B4-BE49-F238E27FC236}">
              <a16:creationId xmlns:a16="http://schemas.microsoft.com/office/drawing/2014/main" xmlns="" id="{F6B0E8E9-DB28-40C6-A5E9-4EFF43F8EC17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21" name="Szövegdoboz 1820">
          <a:extLst>
            <a:ext uri="{FF2B5EF4-FFF2-40B4-BE49-F238E27FC236}">
              <a16:creationId xmlns:a16="http://schemas.microsoft.com/office/drawing/2014/main" xmlns="" id="{1840FD84-EABF-4549-A984-C77330B5E29A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22" name="Szövegdoboz 1821">
          <a:extLst>
            <a:ext uri="{FF2B5EF4-FFF2-40B4-BE49-F238E27FC236}">
              <a16:creationId xmlns:a16="http://schemas.microsoft.com/office/drawing/2014/main" xmlns="" id="{91D1578B-510C-49AB-8B87-31E9A6B6B074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23" name="Szövegdoboz 1822">
          <a:extLst>
            <a:ext uri="{FF2B5EF4-FFF2-40B4-BE49-F238E27FC236}">
              <a16:creationId xmlns:a16="http://schemas.microsoft.com/office/drawing/2014/main" xmlns="" id="{F157B874-1B4E-4275-BBC4-AACF728C9794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24" name="Szövegdoboz 1823">
          <a:extLst>
            <a:ext uri="{FF2B5EF4-FFF2-40B4-BE49-F238E27FC236}">
              <a16:creationId xmlns:a16="http://schemas.microsoft.com/office/drawing/2014/main" xmlns="" id="{8CA0AD67-5401-4497-B980-07B1F3B646AF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25" name="Szövegdoboz 1824">
          <a:extLst>
            <a:ext uri="{FF2B5EF4-FFF2-40B4-BE49-F238E27FC236}">
              <a16:creationId xmlns:a16="http://schemas.microsoft.com/office/drawing/2014/main" xmlns="" id="{017FFBA3-1247-4016-A58E-8361B66C84D5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26" name="Szövegdoboz 1825">
          <a:extLst>
            <a:ext uri="{FF2B5EF4-FFF2-40B4-BE49-F238E27FC236}">
              <a16:creationId xmlns:a16="http://schemas.microsoft.com/office/drawing/2014/main" xmlns="" id="{8D0B651A-0E78-43F6-83D0-8BA62408E740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27" name="Szövegdoboz 1826">
          <a:extLst>
            <a:ext uri="{FF2B5EF4-FFF2-40B4-BE49-F238E27FC236}">
              <a16:creationId xmlns:a16="http://schemas.microsoft.com/office/drawing/2014/main" xmlns="" id="{F847BAC1-2E2C-46EE-A6AD-79CA2CA4D1C2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28" name="Szövegdoboz 1827">
          <a:extLst>
            <a:ext uri="{FF2B5EF4-FFF2-40B4-BE49-F238E27FC236}">
              <a16:creationId xmlns:a16="http://schemas.microsoft.com/office/drawing/2014/main" xmlns="" id="{3B98E2E7-1CA6-43CE-8C39-9E791311A204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29" name="Szövegdoboz 1828">
          <a:extLst>
            <a:ext uri="{FF2B5EF4-FFF2-40B4-BE49-F238E27FC236}">
              <a16:creationId xmlns:a16="http://schemas.microsoft.com/office/drawing/2014/main" xmlns="" id="{C3CF066F-11DA-4FB4-B997-BDF41F0906DB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30" name="Szövegdoboz 1829">
          <a:extLst>
            <a:ext uri="{FF2B5EF4-FFF2-40B4-BE49-F238E27FC236}">
              <a16:creationId xmlns:a16="http://schemas.microsoft.com/office/drawing/2014/main" xmlns="" id="{77ED8494-7561-4CDA-9159-E207D08DC599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31" name="Szövegdoboz 1830">
          <a:extLst>
            <a:ext uri="{FF2B5EF4-FFF2-40B4-BE49-F238E27FC236}">
              <a16:creationId xmlns:a16="http://schemas.microsoft.com/office/drawing/2014/main" xmlns="" id="{D1B8C4B4-8FAD-46C3-A65E-1CE1578F84EF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32" name="Szövegdoboz 1831">
          <a:extLst>
            <a:ext uri="{FF2B5EF4-FFF2-40B4-BE49-F238E27FC236}">
              <a16:creationId xmlns:a16="http://schemas.microsoft.com/office/drawing/2014/main" xmlns="" id="{E7F82961-E3CE-4FE5-90D1-547D5CCAF705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33" name="Szövegdoboz 1832">
          <a:extLst>
            <a:ext uri="{FF2B5EF4-FFF2-40B4-BE49-F238E27FC236}">
              <a16:creationId xmlns:a16="http://schemas.microsoft.com/office/drawing/2014/main" xmlns="" id="{FEF2CF9D-3EE7-451D-8073-BB348368F1D0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34" name="Szövegdoboz 1833">
          <a:extLst>
            <a:ext uri="{FF2B5EF4-FFF2-40B4-BE49-F238E27FC236}">
              <a16:creationId xmlns:a16="http://schemas.microsoft.com/office/drawing/2014/main" xmlns="" id="{5C717FAA-89F8-44BA-952C-3AD0B091C313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35" name="Szövegdoboz 1834">
          <a:extLst>
            <a:ext uri="{FF2B5EF4-FFF2-40B4-BE49-F238E27FC236}">
              <a16:creationId xmlns:a16="http://schemas.microsoft.com/office/drawing/2014/main" xmlns="" id="{6C21B16C-0E0E-4EF1-8A29-227A808B5910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36" name="Szövegdoboz 1835">
          <a:extLst>
            <a:ext uri="{FF2B5EF4-FFF2-40B4-BE49-F238E27FC236}">
              <a16:creationId xmlns:a16="http://schemas.microsoft.com/office/drawing/2014/main" xmlns="" id="{1FDAAAB3-39FC-4A1E-ABF9-E7399DB231DA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37" name="Szövegdoboz 1836">
          <a:extLst>
            <a:ext uri="{FF2B5EF4-FFF2-40B4-BE49-F238E27FC236}">
              <a16:creationId xmlns:a16="http://schemas.microsoft.com/office/drawing/2014/main" xmlns="" id="{6060C6EA-1F29-4A29-B1A2-E2FD31734E5F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38" name="Szövegdoboz 1837">
          <a:extLst>
            <a:ext uri="{FF2B5EF4-FFF2-40B4-BE49-F238E27FC236}">
              <a16:creationId xmlns:a16="http://schemas.microsoft.com/office/drawing/2014/main" xmlns="" id="{F5081342-0CFD-47B8-A7B9-B58742740D3E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39" name="Szövegdoboz 1838">
          <a:extLst>
            <a:ext uri="{FF2B5EF4-FFF2-40B4-BE49-F238E27FC236}">
              <a16:creationId xmlns:a16="http://schemas.microsoft.com/office/drawing/2014/main" xmlns="" id="{F58359B0-68E6-498F-81AE-8A81D3A4514C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40" name="Szövegdoboz 1839">
          <a:extLst>
            <a:ext uri="{FF2B5EF4-FFF2-40B4-BE49-F238E27FC236}">
              <a16:creationId xmlns:a16="http://schemas.microsoft.com/office/drawing/2014/main" xmlns="" id="{74694C76-1FB6-4B5A-9ADA-53162A9DD5F1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41" name="Szövegdoboz 1840">
          <a:extLst>
            <a:ext uri="{FF2B5EF4-FFF2-40B4-BE49-F238E27FC236}">
              <a16:creationId xmlns:a16="http://schemas.microsoft.com/office/drawing/2014/main" xmlns="" id="{5EF660BA-0432-4911-9FA0-F60049F7A2FA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42" name="Szövegdoboz 1841">
          <a:extLst>
            <a:ext uri="{FF2B5EF4-FFF2-40B4-BE49-F238E27FC236}">
              <a16:creationId xmlns:a16="http://schemas.microsoft.com/office/drawing/2014/main" xmlns="" id="{EDF5258B-EEE1-4981-8679-A7D4B964F61A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43" name="Szövegdoboz 1842">
          <a:extLst>
            <a:ext uri="{FF2B5EF4-FFF2-40B4-BE49-F238E27FC236}">
              <a16:creationId xmlns:a16="http://schemas.microsoft.com/office/drawing/2014/main" xmlns="" id="{67AF5112-32F3-4DFC-AC48-6D62A474F142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44" name="Szövegdoboz 1843">
          <a:extLst>
            <a:ext uri="{FF2B5EF4-FFF2-40B4-BE49-F238E27FC236}">
              <a16:creationId xmlns:a16="http://schemas.microsoft.com/office/drawing/2014/main" xmlns="" id="{CAF52302-8263-40D2-BBC8-3D2E9D9ABB93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45" name="Szövegdoboz 1844">
          <a:extLst>
            <a:ext uri="{FF2B5EF4-FFF2-40B4-BE49-F238E27FC236}">
              <a16:creationId xmlns:a16="http://schemas.microsoft.com/office/drawing/2014/main" xmlns="" id="{BD8EF24A-E21A-4715-9B4A-F3FCB961BC74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46" name="Szövegdoboz 1845">
          <a:extLst>
            <a:ext uri="{FF2B5EF4-FFF2-40B4-BE49-F238E27FC236}">
              <a16:creationId xmlns:a16="http://schemas.microsoft.com/office/drawing/2014/main" xmlns="" id="{33371DAB-B6F0-45AE-AFFB-7E10574E42C7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47" name="Szövegdoboz 1846">
          <a:extLst>
            <a:ext uri="{FF2B5EF4-FFF2-40B4-BE49-F238E27FC236}">
              <a16:creationId xmlns:a16="http://schemas.microsoft.com/office/drawing/2014/main" xmlns="" id="{69C46C43-D60F-4661-B8C6-60C7F12298E7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848" name="Szövegdoboz 1847">
          <a:extLst>
            <a:ext uri="{FF2B5EF4-FFF2-40B4-BE49-F238E27FC236}">
              <a16:creationId xmlns:a16="http://schemas.microsoft.com/office/drawing/2014/main" xmlns="" id="{8D29FABF-CF47-4D2D-83A5-216005A02949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49" name="Szövegdoboz 1848">
          <a:extLst>
            <a:ext uri="{FF2B5EF4-FFF2-40B4-BE49-F238E27FC236}">
              <a16:creationId xmlns:a16="http://schemas.microsoft.com/office/drawing/2014/main" xmlns="" id="{6798B578-23FB-4796-A0C4-F67EC836A013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50" name="Szövegdoboz 1849">
          <a:extLst>
            <a:ext uri="{FF2B5EF4-FFF2-40B4-BE49-F238E27FC236}">
              <a16:creationId xmlns:a16="http://schemas.microsoft.com/office/drawing/2014/main" xmlns="" id="{9C3E3B79-6A8D-48EA-BA9B-A9926449A36E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51" name="Szövegdoboz 1850">
          <a:extLst>
            <a:ext uri="{FF2B5EF4-FFF2-40B4-BE49-F238E27FC236}">
              <a16:creationId xmlns:a16="http://schemas.microsoft.com/office/drawing/2014/main" xmlns="" id="{3A41B619-E365-4E27-8503-B2342445ECFD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52" name="Szövegdoboz 1851">
          <a:extLst>
            <a:ext uri="{FF2B5EF4-FFF2-40B4-BE49-F238E27FC236}">
              <a16:creationId xmlns:a16="http://schemas.microsoft.com/office/drawing/2014/main" xmlns="" id="{51AA3549-228A-4DCA-A490-238B8C1AAE25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53" name="Szövegdoboz 1852">
          <a:extLst>
            <a:ext uri="{FF2B5EF4-FFF2-40B4-BE49-F238E27FC236}">
              <a16:creationId xmlns:a16="http://schemas.microsoft.com/office/drawing/2014/main" xmlns="" id="{0222165E-D4D2-40B0-B543-B265810C5015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54" name="Szövegdoboz 1853">
          <a:extLst>
            <a:ext uri="{FF2B5EF4-FFF2-40B4-BE49-F238E27FC236}">
              <a16:creationId xmlns:a16="http://schemas.microsoft.com/office/drawing/2014/main" xmlns="" id="{DED7E73A-E30D-4D7A-9C5D-C7036FCDFEDA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55" name="Szövegdoboz 1854">
          <a:extLst>
            <a:ext uri="{FF2B5EF4-FFF2-40B4-BE49-F238E27FC236}">
              <a16:creationId xmlns:a16="http://schemas.microsoft.com/office/drawing/2014/main" xmlns="" id="{194DEF38-A3B1-4825-A023-0FD7BA86A965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56" name="Szövegdoboz 1855">
          <a:extLst>
            <a:ext uri="{FF2B5EF4-FFF2-40B4-BE49-F238E27FC236}">
              <a16:creationId xmlns:a16="http://schemas.microsoft.com/office/drawing/2014/main" xmlns="" id="{25524712-AC75-4891-A7FE-5849E546DE3B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57" name="Szövegdoboz 1856">
          <a:extLst>
            <a:ext uri="{FF2B5EF4-FFF2-40B4-BE49-F238E27FC236}">
              <a16:creationId xmlns:a16="http://schemas.microsoft.com/office/drawing/2014/main" xmlns="" id="{BE5D87F0-1D12-4A96-9BD8-B3713BBB1DC3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58" name="Szövegdoboz 1857">
          <a:extLst>
            <a:ext uri="{FF2B5EF4-FFF2-40B4-BE49-F238E27FC236}">
              <a16:creationId xmlns:a16="http://schemas.microsoft.com/office/drawing/2014/main" xmlns="" id="{24FC8A1C-3128-4FA8-B3E3-A2C6F047E099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59" name="Szövegdoboz 1858">
          <a:extLst>
            <a:ext uri="{FF2B5EF4-FFF2-40B4-BE49-F238E27FC236}">
              <a16:creationId xmlns:a16="http://schemas.microsoft.com/office/drawing/2014/main" xmlns="" id="{4318F8CC-0A8E-4AB0-963F-87BE8DAC3732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60" name="Szövegdoboz 1859">
          <a:extLst>
            <a:ext uri="{FF2B5EF4-FFF2-40B4-BE49-F238E27FC236}">
              <a16:creationId xmlns:a16="http://schemas.microsoft.com/office/drawing/2014/main" xmlns="" id="{40E9D95A-F983-4905-A8A1-8657A79DD584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61" name="Szövegdoboz 1860">
          <a:extLst>
            <a:ext uri="{FF2B5EF4-FFF2-40B4-BE49-F238E27FC236}">
              <a16:creationId xmlns:a16="http://schemas.microsoft.com/office/drawing/2014/main" xmlns="" id="{A6966C51-8A5F-4623-AC86-D6412B137407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62" name="Szövegdoboz 1861">
          <a:extLst>
            <a:ext uri="{FF2B5EF4-FFF2-40B4-BE49-F238E27FC236}">
              <a16:creationId xmlns:a16="http://schemas.microsoft.com/office/drawing/2014/main" xmlns="" id="{E62CB065-E684-486B-BB2F-2239677B47E9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63" name="Szövegdoboz 1862">
          <a:extLst>
            <a:ext uri="{FF2B5EF4-FFF2-40B4-BE49-F238E27FC236}">
              <a16:creationId xmlns:a16="http://schemas.microsoft.com/office/drawing/2014/main" xmlns="" id="{DE518B36-3ED8-467B-A378-D96769BBD559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64" name="Szövegdoboz 1863">
          <a:extLst>
            <a:ext uri="{FF2B5EF4-FFF2-40B4-BE49-F238E27FC236}">
              <a16:creationId xmlns:a16="http://schemas.microsoft.com/office/drawing/2014/main" xmlns="" id="{F85FF167-8798-491F-98B2-B9EE00E7D072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65" name="Szövegdoboz 1864">
          <a:extLst>
            <a:ext uri="{FF2B5EF4-FFF2-40B4-BE49-F238E27FC236}">
              <a16:creationId xmlns:a16="http://schemas.microsoft.com/office/drawing/2014/main" xmlns="" id="{77AB9D20-8F9F-4699-88B5-5B878F21F7CD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66" name="Szövegdoboz 1865">
          <a:extLst>
            <a:ext uri="{FF2B5EF4-FFF2-40B4-BE49-F238E27FC236}">
              <a16:creationId xmlns:a16="http://schemas.microsoft.com/office/drawing/2014/main" xmlns="" id="{C7674C6F-DCAA-441D-A53A-33D328876B59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67" name="Szövegdoboz 1866">
          <a:extLst>
            <a:ext uri="{FF2B5EF4-FFF2-40B4-BE49-F238E27FC236}">
              <a16:creationId xmlns:a16="http://schemas.microsoft.com/office/drawing/2014/main" xmlns="" id="{06771A5B-9E3E-4995-854E-5D86A9871517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68" name="Szövegdoboz 1867">
          <a:extLst>
            <a:ext uri="{FF2B5EF4-FFF2-40B4-BE49-F238E27FC236}">
              <a16:creationId xmlns:a16="http://schemas.microsoft.com/office/drawing/2014/main" xmlns="" id="{0F6D8B82-0AEC-44ED-B615-3B41ED6FEC62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69" name="Szövegdoboz 1868">
          <a:extLst>
            <a:ext uri="{FF2B5EF4-FFF2-40B4-BE49-F238E27FC236}">
              <a16:creationId xmlns:a16="http://schemas.microsoft.com/office/drawing/2014/main" xmlns="" id="{09142314-056D-431A-8385-5D22C6D48E36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70" name="Szövegdoboz 1869">
          <a:extLst>
            <a:ext uri="{FF2B5EF4-FFF2-40B4-BE49-F238E27FC236}">
              <a16:creationId xmlns:a16="http://schemas.microsoft.com/office/drawing/2014/main" xmlns="" id="{A5016141-A28F-49DE-9E71-6D5A617125B3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71" name="Szövegdoboz 1870">
          <a:extLst>
            <a:ext uri="{FF2B5EF4-FFF2-40B4-BE49-F238E27FC236}">
              <a16:creationId xmlns:a16="http://schemas.microsoft.com/office/drawing/2014/main" xmlns="" id="{CCAA1E59-6716-4FA9-BCF0-172EA68D97F5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72" name="Szövegdoboz 1871">
          <a:extLst>
            <a:ext uri="{FF2B5EF4-FFF2-40B4-BE49-F238E27FC236}">
              <a16:creationId xmlns:a16="http://schemas.microsoft.com/office/drawing/2014/main" xmlns="" id="{3C9AD701-EEBB-4AEA-861A-822C44908A0C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73" name="Szövegdoboz 1872">
          <a:extLst>
            <a:ext uri="{FF2B5EF4-FFF2-40B4-BE49-F238E27FC236}">
              <a16:creationId xmlns:a16="http://schemas.microsoft.com/office/drawing/2014/main" xmlns="" id="{5EEF0015-1E72-413C-B747-FF825C75B7EE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74" name="Szövegdoboz 1873">
          <a:extLst>
            <a:ext uri="{FF2B5EF4-FFF2-40B4-BE49-F238E27FC236}">
              <a16:creationId xmlns:a16="http://schemas.microsoft.com/office/drawing/2014/main" xmlns="" id="{9A272B39-0D17-48F2-9A91-B2418A5C1E3A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75" name="Szövegdoboz 1874">
          <a:extLst>
            <a:ext uri="{FF2B5EF4-FFF2-40B4-BE49-F238E27FC236}">
              <a16:creationId xmlns:a16="http://schemas.microsoft.com/office/drawing/2014/main" xmlns="" id="{F0B1B249-5B0E-480F-B31C-7C694D5AC0F5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76" name="Szövegdoboz 1875">
          <a:extLst>
            <a:ext uri="{FF2B5EF4-FFF2-40B4-BE49-F238E27FC236}">
              <a16:creationId xmlns:a16="http://schemas.microsoft.com/office/drawing/2014/main" xmlns="" id="{9C24FCD1-82EC-40ED-A671-D1875999569B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77" name="Szövegdoboz 1876">
          <a:extLst>
            <a:ext uri="{FF2B5EF4-FFF2-40B4-BE49-F238E27FC236}">
              <a16:creationId xmlns:a16="http://schemas.microsoft.com/office/drawing/2014/main" xmlns="" id="{F995F486-B6FD-469A-B594-F01322D405E8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78" name="Szövegdoboz 1877">
          <a:extLst>
            <a:ext uri="{FF2B5EF4-FFF2-40B4-BE49-F238E27FC236}">
              <a16:creationId xmlns:a16="http://schemas.microsoft.com/office/drawing/2014/main" xmlns="" id="{C4C8FE8D-DBEA-4D58-9BD9-6591FA92915A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79" name="Szövegdoboz 1878">
          <a:extLst>
            <a:ext uri="{FF2B5EF4-FFF2-40B4-BE49-F238E27FC236}">
              <a16:creationId xmlns:a16="http://schemas.microsoft.com/office/drawing/2014/main" xmlns="" id="{B062E62D-2983-4B73-BF61-BED8D34C692A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80" name="Szövegdoboz 1879">
          <a:extLst>
            <a:ext uri="{FF2B5EF4-FFF2-40B4-BE49-F238E27FC236}">
              <a16:creationId xmlns:a16="http://schemas.microsoft.com/office/drawing/2014/main" xmlns="" id="{B5EFD0D2-D00C-4FCD-84F0-C05D56EA90FB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81" name="Szövegdoboz 1880">
          <a:extLst>
            <a:ext uri="{FF2B5EF4-FFF2-40B4-BE49-F238E27FC236}">
              <a16:creationId xmlns:a16="http://schemas.microsoft.com/office/drawing/2014/main" xmlns="" id="{2DBC52EC-E455-4381-B3C9-C1EDBE6670C5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82" name="Szövegdoboz 1881">
          <a:extLst>
            <a:ext uri="{FF2B5EF4-FFF2-40B4-BE49-F238E27FC236}">
              <a16:creationId xmlns:a16="http://schemas.microsoft.com/office/drawing/2014/main" xmlns="" id="{9C03FC7D-757D-407B-B4AF-C3CAE9D05FF9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83" name="Szövegdoboz 1882">
          <a:extLst>
            <a:ext uri="{FF2B5EF4-FFF2-40B4-BE49-F238E27FC236}">
              <a16:creationId xmlns:a16="http://schemas.microsoft.com/office/drawing/2014/main" xmlns="" id="{B69019B0-4387-499C-9383-57D9909878D6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84" name="Szövegdoboz 1883">
          <a:extLst>
            <a:ext uri="{FF2B5EF4-FFF2-40B4-BE49-F238E27FC236}">
              <a16:creationId xmlns:a16="http://schemas.microsoft.com/office/drawing/2014/main" xmlns="" id="{9C9AE82A-09CD-41E5-8FCC-C565F1E756A9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85" name="Szövegdoboz 1884">
          <a:extLst>
            <a:ext uri="{FF2B5EF4-FFF2-40B4-BE49-F238E27FC236}">
              <a16:creationId xmlns:a16="http://schemas.microsoft.com/office/drawing/2014/main" xmlns="" id="{6A8766F8-9FF6-43E1-8627-1654F3EB4994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86" name="Szövegdoboz 1885">
          <a:extLst>
            <a:ext uri="{FF2B5EF4-FFF2-40B4-BE49-F238E27FC236}">
              <a16:creationId xmlns:a16="http://schemas.microsoft.com/office/drawing/2014/main" xmlns="" id="{DEFB6DDC-5047-4EFF-A3B5-78BA8F21B1D5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87" name="Szövegdoboz 1886">
          <a:extLst>
            <a:ext uri="{FF2B5EF4-FFF2-40B4-BE49-F238E27FC236}">
              <a16:creationId xmlns:a16="http://schemas.microsoft.com/office/drawing/2014/main" xmlns="" id="{8992718D-0836-4CFF-90B7-B6D108B6BD57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88" name="Szövegdoboz 1887">
          <a:extLst>
            <a:ext uri="{FF2B5EF4-FFF2-40B4-BE49-F238E27FC236}">
              <a16:creationId xmlns:a16="http://schemas.microsoft.com/office/drawing/2014/main" xmlns="" id="{065C53CE-B9E3-43E5-AA35-0ED5EDB775DD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89" name="Szövegdoboz 1888">
          <a:extLst>
            <a:ext uri="{FF2B5EF4-FFF2-40B4-BE49-F238E27FC236}">
              <a16:creationId xmlns:a16="http://schemas.microsoft.com/office/drawing/2014/main" xmlns="" id="{A6A0D58B-E7A9-46DE-878F-FC75B3770E70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90" name="Szövegdoboz 1889">
          <a:extLst>
            <a:ext uri="{FF2B5EF4-FFF2-40B4-BE49-F238E27FC236}">
              <a16:creationId xmlns:a16="http://schemas.microsoft.com/office/drawing/2014/main" xmlns="" id="{F37AFA6B-3B28-4F8F-8400-A2F8A005BCB8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91" name="Szövegdoboz 1890">
          <a:extLst>
            <a:ext uri="{FF2B5EF4-FFF2-40B4-BE49-F238E27FC236}">
              <a16:creationId xmlns:a16="http://schemas.microsoft.com/office/drawing/2014/main" xmlns="" id="{242EF92C-8E65-4B3F-BA6C-12961739D828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92" name="Szövegdoboz 1891">
          <a:extLst>
            <a:ext uri="{FF2B5EF4-FFF2-40B4-BE49-F238E27FC236}">
              <a16:creationId xmlns:a16="http://schemas.microsoft.com/office/drawing/2014/main" xmlns="" id="{C2520600-170B-45D8-9ACD-4E0A7202DFA2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93" name="Szövegdoboz 1892">
          <a:extLst>
            <a:ext uri="{FF2B5EF4-FFF2-40B4-BE49-F238E27FC236}">
              <a16:creationId xmlns:a16="http://schemas.microsoft.com/office/drawing/2014/main" xmlns="" id="{021F319F-CC1D-4D80-B604-64DB897708A1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94" name="Szövegdoboz 1893">
          <a:extLst>
            <a:ext uri="{FF2B5EF4-FFF2-40B4-BE49-F238E27FC236}">
              <a16:creationId xmlns:a16="http://schemas.microsoft.com/office/drawing/2014/main" xmlns="" id="{DDB0749A-E010-4ABF-9F3A-2166820E667D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95" name="Szövegdoboz 1894">
          <a:extLst>
            <a:ext uri="{FF2B5EF4-FFF2-40B4-BE49-F238E27FC236}">
              <a16:creationId xmlns:a16="http://schemas.microsoft.com/office/drawing/2014/main" xmlns="" id="{D3839F52-937A-4ED5-8E83-528AA84B1AE3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96" name="Szövegdoboz 1895">
          <a:extLst>
            <a:ext uri="{FF2B5EF4-FFF2-40B4-BE49-F238E27FC236}">
              <a16:creationId xmlns:a16="http://schemas.microsoft.com/office/drawing/2014/main" xmlns="" id="{36260E11-CFBB-47BF-9DD9-B78A0402B9B3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97" name="Szövegdoboz 1896">
          <a:extLst>
            <a:ext uri="{FF2B5EF4-FFF2-40B4-BE49-F238E27FC236}">
              <a16:creationId xmlns:a16="http://schemas.microsoft.com/office/drawing/2014/main" xmlns="" id="{5F6DB13B-30F8-4D53-B88A-D44E9F375687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98" name="Szövegdoboz 1897">
          <a:extLst>
            <a:ext uri="{FF2B5EF4-FFF2-40B4-BE49-F238E27FC236}">
              <a16:creationId xmlns:a16="http://schemas.microsoft.com/office/drawing/2014/main" xmlns="" id="{022419D9-D85A-405E-8BED-4DF7957E0B67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99" name="Szövegdoboz 1898">
          <a:extLst>
            <a:ext uri="{FF2B5EF4-FFF2-40B4-BE49-F238E27FC236}">
              <a16:creationId xmlns:a16="http://schemas.microsoft.com/office/drawing/2014/main" xmlns="" id="{12C9E955-A5AF-45CD-B451-90FFD42F525E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900" name="Szövegdoboz 1899">
          <a:extLst>
            <a:ext uri="{FF2B5EF4-FFF2-40B4-BE49-F238E27FC236}">
              <a16:creationId xmlns:a16="http://schemas.microsoft.com/office/drawing/2014/main" xmlns="" id="{85411E4B-1389-47D2-B55B-432F7B7D61B8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901" name="Szövegdoboz 1900">
          <a:extLst>
            <a:ext uri="{FF2B5EF4-FFF2-40B4-BE49-F238E27FC236}">
              <a16:creationId xmlns:a16="http://schemas.microsoft.com/office/drawing/2014/main" xmlns="" id="{385E3313-7415-4373-AAD9-688F4D2DAEC2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902" name="Szövegdoboz 1901">
          <a:extLst>
            <a:ext uri="{FF2B5EF4-FFF2-40B4-BE49-F238E27FC236}">
              <a16:creationId xmlns:a16="http://schemas.microsoft.com/office/drawing/2014/main" xmlns="" id="{B608F403-0C8B-4702-8E96-F987F5932FFF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903" name="Szövegdoboz 1902">
          <a:extLst>
            <a:ext uri="{FF2B5EF4-FFF2-40B4-BE49-F238E27FC236}">
              <a16:creationId xmlns:a16="http://schemas.microsoft.com/office/drawing/2014/main" xmlns="" id="{DA8EA087-91C1-4597-AA4C-D79B4621338B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904" name="Szövegdoboz 1903">
          <a:extLst>
            <a:ext uri="{FF2B5EF4-FFF2-40B4-BE49-F238E27FC236}">
              <a16:creationId xmlns:a16="http://schemas.microsoft.com/office/drawing/2014/main" xmlns="" id="{272C571F-FFA7-4AAB-ACA0-52EE4412980F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905" name="Szövegdoboz 1904">
          <a:extLst>
            <a:ext uri="{FF2B5EF4-FFF2-40B4-BE49-F238E27FC236}">
              <a16:creationId xmlns:a16="http://schemas.microsoft.com/office/drawing/2014/main" xmlns="" id="{E095E407-E597-48B9-9DDB-4121AF4016A3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906" name="Szövegdoboz 1905">
          <a:extLst>
            <a:ext uri="{FF2B5EF4-FFF2-40B4-BE49-F238E27FC236}">
              <a16:creationId xmlns:a16="http://schemas.microsoft.com/office/drawing/2014/main" xmlns="" id="{6A11640C-779A-4AF9-92A8-ECE88988D883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907" name="Szövegdoboz 1906">
          <a:extLst>
            <a:ext uri="{FF2B5EF4-FFF2-40B4-BE49-F238E27FC236}">
              <a16:creationId xmlns:a16="http://schemas.microsoft.com/office/drawing/2014/main" xmlns="" id="{A9A43FD5-9419-4480-B0F9-6A72484B22DE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908" name="Szövegdoboz 1907">
          <a:extLst>
            <a:ext uri="{FF2B5EF4-FFF2-40B4-BE49-F238E27FC236}">
              <a16:creationId xmlns:a16="http://schemas.microsoft.com/office/drawing/2014/main" xmlns="" id="{8BCD19D2-E3A8-484F-9B7B-ADBC74AE2C1B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909" name="Szövegdoboz 1908">
          <a:extLst>
            <a:ext uri="{FF2B5EF4-FFF2-40B4-BE49-F238E27FC236}">
              <a16:creationId xmlns:a16="http://schemas.microsoft.com/office/drawing/2014/main" xmlns="" id="{44A16F9C-BE34-40BB-AEA6-BABB5666F482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910" name="Szövegdoboz 1909">
          <a:extLst>
            <a:ext uri="{FF2B5EF4-FFF2-40B4-BE49-F238E27FC236}">
              <a16:creationId xmlns:a16="http://schemas.microsoft.com/office/drawing/2014/main" xmlns="" id="{7CA8BAA6-FC47-4CE2-AC04-8E04943EBA77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11" name="Szövegdoboz 1910">
          <a:extLst>
            <a:ext uri="{FF2B5EF4-FFF2-40B4-BE49-F238E27FC236}">
              <a16:creationId xmlns:a16="http://schemas.microsoft.com/office/drawing/2014/main" xmlns="" id="{7E07E219-93A0-49C4-8D14-CE32BB7BF046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12" name="Szövegdoboz 1911">
          <a:extLst>
            <a:ext uri="{FF2B5EF4-FFF2-40B4-BE49-F238E27FC236}">
              <a16:creationId xmlns:a16="http://schemas.microsoft.com/office/drawing/2014/main" xmlns="" id="{322D08AE-BEF4-43A5-A97C-A3DCF3710359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13" name="Szövegdoboz 1912">
          <a:extLst>
            <a:ext uri="{FF2B5EF4-FFF2-40B4-BE49-F238E27FC236}">
              <a16:creationId xmlns:a16="http://schemas.microsoft.com/office/drawing/2014/main" xmlns="" id="{40D88A1C-7800-454A-ABCC-B81CC32A0769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14" name="Szövegdoboz 1913">
          <a:extLst>
            <a:ext uri="{FF2B5EF4-FFF2-40B4-BE49-F238E27FC236}">
              <a16:creationId xmlns:a16="http://schemas.microsoft.com/office/drawing/2014/main" xmlns="" id="{EEFAE6D2-1112-4B61-8D12-CDF7DDBD77FA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15" name="Szövegdoboz 1914">
          <a:extLst>
            <a:ext uri="{FF2B5EF4-FFF2-40B4-BE49-F238E27FC236}">
              <a16:creationId xmlns:a16="http://schemas.microsoft.com/office/drawing/2014/main" xmlns="" id="{AE4B7CB8-2D6B-4195-B901-4BD53689F08D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16" name="Szövegdoboz 1915">
          <a:extLst>
            <a:ext uri="{FF2B5EF4-FFF2-40B4-BE49-F238E27FC236}">
              <a16:creationId xmlns:a16="http://schemas.microsoft.com/office/drawing/2014/main" xmlns="" id="{B7698A9B-1FBC-4192-AC44-A0D97C9DBEBA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17" name="Szövegdoboz 1916">
          <a:extLst>
            <a:ext uri="{FF2B5EF4-FFF2-40B4-BE49-F238E27FC236}">
              <a16:creationId xmlns:a16="http://schemas.microsoft.com/office/drawing/2014/main" xmlns="" id="{895573F5-6EF8-475C-8869-B15E9A8F3C41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18" name="Szövegdoboz 1917">
          <a:extLst>
            <a:ext uri="{FF2B5EF4-FFF2-40B4-BE49-F238E27FC236}">
              <a16:creationId xmlns:a16="http://schemas.microsoft.com/office/drawing/2014/main" xmlns="" id="{99E25556-8495-48CB-826A-003D574BF9E5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19" name="Szövegdoboz 1918">
          <a:extLst>
            <a:ext uri="{FF2B5EF4-FFF2-40B4-BE49-F238E27FC236}">
              <a16:creationId xmlns:a16="http://schemas.microsoft.com/office/drawing/2014/main" xmlns="" id="{ADE17125-5EF0-40B6-9B50-819BD196170D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20" name="Szövegdoboz 1919">
          <a:extLst>
            <a:ext uri="{FF2B5EF4-FFF2-40B4-BE49-F238E27FC236}">
              <a16:creationId xmlns:a16="http://schemas.microsoft.com/office/drawing/2014/main" xmlns="" id="{7068161B-DA5F-47E5-B7B2-004A6E85BF52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21" name="Szövegdoboz 1920">
          <a:extLst>
            <a:ext uri="{FF2B5EF4-FFF2-40B4-BE49-F238E27FC236}">
              <a16:creationId xmlns:a16="http://schemas.microsoft.com/office/drawing/2014/main" xmlns="" id="{40037B64-C2F8-42EC-8171-9C2E479AB017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22" name="Szövegdoboz 1921">
          <a:extLst>
            <a:ext uri="{FF2B5EF4-FFF2-40B4-BE49-F238E27FC236}">
              <a16:creationId xmlns:a16="http://schemas.microsoft.com/office/drawing/2014/main" xmlns="" id="{B18467E9-F8C5-411F-905F-F8CD72597CAB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23" name="Szövegdoboz 1922">
          <a:extLst>
            <a:ext uri="{FF2B5EF4-FFF2-40B4-BE49-F238E27FC236}">
              <a16:creationId xmlns:a16="http://schemas.microsoft.com/office/drawing/2014/main" xmlns="" id="{FAD1A488-E02D-4855-A171-54A855BC3A34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24" name="Szövegdoboz 1923">
          <a:extLst>
            <a:ext uri="{FF2B5EF4-FFF2-40B4-BE49-F238E27FC236}">
              <a16:creationId xmlns:a16="http://schemas.microsoft.com/office/drawing/2014/main" xmlns="" id="{14DE5AF9-F1EB-4EEB-B961-53483DC72A2F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25" name="Szövegdoboz 1924">
          <a:extLst>
            <a:ext uri="{FF2B5EF4-FFF2-40B4-BE49-F238E27FC236}">
              <a16:creationId xmlns:a16="http://schemas.microsoft.com/office/drawing/2014/main" xmlns="" id="{DA510DDA-D84B-42DC-97B0-28BE90901412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26" name="Szövegdoboz 1925">
          <a:extLst>
            <a:ext uri="{FF2B5EF4-FFF2-40B4-BE49-F238E27FC236}">
              <a16:creationId xmlns:a16="http://schemas.microsoft.com/office/drawing/2014/main" xmlns="" id="{1126EBEF-7ABC-4B88-AF3B-3608C34BEB51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27" name="Szövegdoboz 1926">
          <a:extLst>
            <a:ext uri="{FF2B5EF4-FFF2-40B4-BE49-F238E27FC236}">
              <a16:creationId xmlns:a16="http://schemas.microsoft.com/office/drawing/2014/main" xmlns="" id="{79379DA6-70D2-490C-BF79-4145072F686F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28" name="Szövegdoboz 1927">
          <a:extLst>
            <a:ext uri="{FF2B5EF4-FFF2-40B4-BE49-F238E27FC236}">
              <a16:creationId xmlns:a16="http://schemas.microsoft.com/office/drawing/2014/main" xmlns="" id="{21D99ED0-56A0-46A7-988E-E84B9E3A82C4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29" name="Szövegdoboz 1928">
          <a:extLst>
            <a:ext uri="{FF2B5EF4-FFF2-40B4-BE49-F238E27FC236}">
              <a16:creationId xmlns:a16="http://schemas.microsoft.com/office/drawing/2014/main" xmlns="" id="{75840EC0-859F-489A-B132-F64BBC74F21B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30" name="Szövegdoboz 1929">
          <a:extLst>
            <a:ext uri="{FF2B5EF4-FFF2-40B4-BE49-F238E27FC236}">
              <a16:creationId xmlns:a16="http://schemas.microsoft.com/office/drawing/2014/main" xmlns="" id="{CBF266CD-7DD6-4AC6-8275-BA60E970676F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31" name="Szövegdoboz 1930">
          <a:extLst>
            <a:ext uri="{FF2B5EF4-FFF2-40B4-BE49-F238E27FC236}">
              <a16:creationId xmlns:a16="http://schemas.microsoft.com/office/drawing/2014/main" xmlns="" id="{B5330A4D-833C-48AB-9BAF-33ED6CC76630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32" name="Szövegdoboz 1931">
          <a:extLst>
            <a:ext uri="{FF2B5EF4-FFF2-40B4-BE49-F238E27FC236}">
              <a16:creationId xmlns:a16="http://schemas.microsoft.com/office/drawing/2014/main" xmlns="" id="{70723F4C-07A3-482F-BE5E-3C25F2D2D842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33" name="Szövegdoboz 1932">
          <a:extLst>
            <a:ext uri="{FF2B5EF4-FFF2-40B4-BE49-F238E27FC236}">
              <a16:creationId xmlns:a16="http://schemas.microsoft.com/office/drawing/2014/main" xmlns="" id="{C0B3EFC5-578B-4BF5-971F-75EB972628A2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34" name="Szövegdoboz 1933">
          <a:extLst>
            <a:ext uri="{FF2B5EF4-FFF2-40B4-BE49-F238E27FC236}">
              <a16:creationId xmlns:a16="http://schemas.microsoft.com/office/drawing/2014/main" xmlns="" id="{EA9DF1CD-C72A-4D5C-BD41-913C73CAC639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35" name="Szövegdoboz 1934">
          <a:extLst>
            <a:ext uri="{FF2B5EF4-FFF2-40B4-BE49-F238E27FC236}">
              <a16:creationId xmlns:a16="http://schemas.microsoft.com/office/drawing/2014/main" xmlns="" id="{83F5603F-177D-47A5-8DB8-7CCFD9CE5263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36" name="Szövegdoboz 1935">
          <a:extLst>
            <a:ext uri="{FF2B5EF4-FFF2-40B4-BE49-F238E27FC236}">
              <a16:creationId xmlns:a16="http://schemas.microsoft.com/office/drawing/2014/main" xmlns="" id="{ECFF39EF-488F-4409-85FE-E28F96FA03E2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37" name="Szövegdoboz 1936">
          <a:extLst>
            <a:ext uri="{FF2B5EF4-FFF2-40B4-BE49-F238E27FC236}">
              <a16:creationId xmlns:a16="http://schemas.microsoft.com/office/drawing/2014/main" xmlns="" id="{9138ED35-5FFB-428F-AD39-7B4DD7F9849E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38" name="Szövegdoboz 1937">
          <a:extLst>
            <a:ext uri="{FF2B5EF4-FFF2-40B4-BE49-F238E27FC236}">
              <a16:creationId xmlns:a16="http://schemas.microsoft.com/office/drawing/2014/main" xmlns="" id="{98901E2E-30A0-4084-A601-2796CB25AA80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39" name="Szövegdoboz 1938">
          <a:extLst>
            <a:ext uri="{FF2B5EF4-FFF2-40B4-BE49-F238E27FC236}">
              <a16:creationId xmlns:a16="http://schemas.microsoft.com/office/drawing/2014/main" xmlns="" id="{02F521D6-03D9-426A-9F18-B45B95BC7640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40" name="Szövegdoboz 1939">
          <a:extLst>
            <a:ext uri="{FF2B5EF4-FFF2-40B4-BE49-F238E27FC236}">
              <a16:creationId xmlns:a16="http://schemas.microsoft.com/office/drawing/2014/main" xmlns="" id="{D6384A71-9085-4443-BAD7-515D99647DC2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41" name="Szövegdoboz 1940">
          <a:extLst>
            <a:ext uri="{FF2B5EF4-FFF2-40B4-BE49-F238E27FC236}">
              <a16:creationId xmlns:a16="http://schemas.microsoft.com/office/drawing/2014/main" xmlns="" id="{F0365C3E-CF5D-411A-A9DB-D14E26613553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42" name="Szövegdoboz 1941">
          <a:extLst>
            <a:ext uri="{FF2B5EF4-FFF2-40B4-BE49-F238E27FC236}">
              <a16:creationId xmlns:a16="http://schemas.microsoft.com/office/drawing/2014/main" xmlns="" id="{72F32081-B170-422A-B695-04E7F15A4684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43" name="Szövegdoboz 1942">
          <a:extLst>
            <a:ext uri="{FF2B5EF4-FFF2-40B4-BE49-F238E27FC236}">
              <a16:creationId xmlns:a16="http://schemas.microsoft.com/office/drawing/2014/main" xmlns="" id="{6782CEBE-09E6-41F8-8D07-281944F8C77E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44" name="Szövegdoboz 1943">
          <a:extLst>
            <a:ext uri="{FF2B5EF4-FFF2-40B4-BE49-F238E27FC236}">
              <a16:creationId xmlns:a16="http://schemas.microsoft.com/office/drawing/2014/main" xmlns="" id="{DFEC7C7C-13B0-4249-BFE4-A15D86CD68D7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45" name="Szövegdoboz 1944">
          <a:extLst>
            <a:ext uri="{FF2B5EF4-FFF2-40B4-BE49-F238E27FC236}">
              <a16:creationId xmlns:a16="http://schemas.microsoft.com/office/drawing/2014/main" xmlns="" id="{10F71B99-CB9D-43B4-9011-F8936023FDFE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46" name="Szövegdoboz 1945">
          <a:extLst>
            <a:ext uri="{FF2B5EF4-FFF2-40B4-BE49-F238E27FC236}">
              <a16:creationId xmlns:a16="http://schemas.microsoft.com/office/drawing/2014/main" xmlns="" id="{392608B3-9999-4C4D-8AA8-7BC48D43E8C0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47" name="Szövegdoboz 1946">
          <a:extLst>
            <a:ext uri="{FF2B5EF4-FFF2-40B4-BE49-F238E27FC236}">
              <a16:creationId xmlns:a16="http://schemas.microsoft.com/office/drawing/2014/main" xmlns="" id="{BD7A4AA1-EAA2-4AB0-9DA3-EE9F136C17F2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48" name="Szövegdoboz 1947">
          <a:extLst>
            <a:ext uri="{FF2B5EF4-FFF2-40B4-BE49-F238E27FC236}">
              <a16:creationId xmlns:a16="http://schemas.microsoft.com/office/drawing/2014/main" xmlns="" id="{6E5C601B-535E-4120-8B24-D5F29262594B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49" name="Szövegdoboz 1948">
          <a:extLst>
            <a:ext uri="{FF2B5EF4-FFF2-40B4-BE49-F238E27FC236}">
              <a16:creationId xmlns:a16="http://schemas.microsoft.com/office/drawing/2014/main" xmlns="" id="{D84FF983-6A11-41A8-A90C-F60F53BFDB7E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50" name="Szövegdoboz 1949">
          <a:extLst>
            <a:ext uri="{FF2B5EF4-FFF2-40B4-BE49-F238E27FC236}">
              <a16:creationId xmlns:a16="http://schemas.microsoft.com/office/drawing/2014/main" xmlns="" id="{96C007E1-CFEE-4FA0-84D6-9B3F9AA69498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51" name="Szövegdoboz 1950">
          <a:extLst>
            <a:ext uri="{FF2B5EF4-FFF2-40B4-BE49-F238E27FC236}">
              <a16:creationId xmlns:a16="http://schemas.microsoft.com/office/drawing/2014/main" xmlns="" id="{CEAC9952-D69C-417A-A6FA-5D2D6F976F70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52" name="Szövegdoboz 1951">
          <a:extLst>
            <a:ext uri="{FF2B5EF4-FFF2-40B4-BE49-F238E27FC236}">
              <a16:creationId xmlns:a16="http://schemas.microsoft.com/office/drawing/2014/main" xmlns="" id="{18AC371D-B9EA-44A2-9FD8-3A5747BB1B1B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53" name="Szövegdoboz 1952">
          <a:extLst>
            <a:ext uri="{FF2B5EF4-FFF2-40B4-BE49-F238E27FC236}">
              <a16:creationId xmlns:a16="http://schemas.microsoft.com/office/drawing/2014/main" xmlns="" id="{5B30BE82-F9EF-4248-A5F8-D5E8D46D0A3B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54" name="Szövegdoboz 1953">
          <a:extLst>
            <a:ext uri="{FF2B5EF4-FFF2-40B4-BE49-F238E27FC236}">
              <a16:creationId xmlns:a16="http://schemas.microsoft.com/office/drawing/2014/main" xmlns="" id="{89F8F924-DC57-45FD-B3EE-0E75333627A5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55" name="Szövegdoboz 1954">
          <a:extLst>
            <a:ext uri="{FF2B5EF4-FFF2-40B4-BE49-F238E27FC236}">
              <a16:creationId xmlns:a16="http://schemas.microsoft.com/office/drawing/2014/main" xmlns="" id="{607BD0C6-4DA2-4890-897B-89DABBF085A1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56" name="Szövegdoboz 1955">
          <a:extLst>
            <a:ext uri="{FF2B5EF4-FFF2-40B4-BE49-F238E27FC236}">
              <a16:creationId xmlns:a16="http://schemas.microsoft.com/office/drawing/2014/main" xmlns="" id="{20B4F306-5DEF-4362-B2D9-4990C75E0196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57" name="Szövegdoboz 1956">
          <a:extLst>
            <a:ext uri="{FF2B5EF4-FFF2-40B4-BE49-F238E27FC236}">
              <a16:creationId xmlns:a16="http://schemas.microsoft.com/office/drawing/2014/main" xmlns="" id="{A80B55A1-E1BC-468C-B370-8803C44A2E79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58" name="Szövegdoboz 1957">
          <a:extLst>
            <a:ext uri="{FF2B5EF4-FFF2-40B4-BE49-F238E27FC236}">
              <a16:creationId xmlns:a16="http://schemas.microsoft.com/office/drawing/2014/main" xmlns="" id="{4A592736-ED7C-46D0-AEA9-B6D53A710922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59" name="Szövegdoboz 1958">
          <a:extLst>
            <a:ext uri="{FF2B5EF4-FFF2-40B4-BE49-F238E27FC236}">
              <a16:creationId xmlns:a16="http://schemas.microsoft.com/office/drawing/2014/main" xmlns="" id="{142BF4C4-682E-4CC0-93CC-0AE562C9AB39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0" name="Szövegdoboz 1959">
          <a:extLst>
            <a:ext uri="{FF2B5EF4-FFF2-40B4-BE49-F238E27FC236}">
              <a16:creationId xmlns:a16="http://schemas.microsoft.com/office/drawing/2014/main" xmlns="" id="{8821CD40-CEB3-471B-A883-775581F857BD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1" name="Szövegdoboz 1960">
          <a:extLst>
            <a:ext uri="{FF2B5EF4-FFF2-40B4-BE49-F238E27FC236}">
              <a16:creationId xmlns:a16="http://schemas.microsoft.com/office/drawing/2014/main" xmlns="" id="{0ECB7A18-9A5D-4781-A9F5-2B8D7FC21620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2" name="Szövegdoboz 1961">
          <a:extLst>
            <a:ext uri="{FF2B5EF4-FFF2-40B4-BE49-F238E27FC236}">
              <a16:creationId xmlns:a16="http://schemas.microsoft.com/office/drawing/2014/main" xmlns="" id="{852CA13B-644B-46C8-9E18-057DA455D12C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3" name="Szövegdoboz 1962">
          <a:extLst>
            <a:ext uri="{FF2B5EF4-FFF2-40B4-BE49-F238E27FC236}">
              <a16:creationId xmlns:a16="http://schemas.microsoft.com/office/drawing/2014/main" xmlns="" id="{29631E4A-CCCE-40E9-B34C-E7FA4D973B7A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4" name="Szövegdoboz 1963">
          <a:extLst>
            <a:ext uri="{FF2B5EF4-FFF2-40B4-BE49-F238E27FC236}">
              <a16:creationId xmlns:a16="http://schemas.microsoft.com/office/drawing/2014/main" xmlns="" id="{07C1D31C-0561-48AC-8AA1-0838A6CD5F8A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5" name="Szövegdoboz 1964">
          <a:extLst>
            <a:ext uri="{FF2B5EF4-FFF2-40B4-BE49-F238E27FC236}">
              <a16:creationId xmlns:a16="http://schemas.microsoft.com/office/drawing/2014/main" xmlns="" id="{506E46A4-D8BF-4ADB-8444-5AF95E53AE2B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6" name="Szövegdoboz 1965">
          <a:extLst>
            <a:ext uri="{FF2B5EF4-FFF2-40B4-BE49-F238E27FC236}">
              <a16:creationId xmlns:a16="http://schemas.microsoft.com/office/drawing/2014/main" xmlns="" id="{9214A699-BBEB-4E60-BB38-2C0AF27602E4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7" name="Szövegdoboz 1966">
          <a:extLst>
            <a:ext uri="{FF2B5EF4-FFF2-40B4-BE49-F238E27FC236}">
              <a16:creationId xmlns:a16="http://schemas.microsoft.com/office/drawing/2014/main" xmlns="" id="{FE0F913C-B282-48E5-9764-E3D99DB5E573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8" name="Szövegdoboz 1967">
          <a:extLst>
            <a:ext uri="{FF2B5EF4-FFF2-40B4-BE49-F238E27FC236}">
              <a16:creationId xmlns:a16="http://schemas.microsoft.com/office/drawing/2014/main" xmlns="" id="{FE10B21E-E613-4EBC-B86C-4AC5E6D768D8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9" name="Szövegdoboz 1968">
          <a:extLst>
            <a:ext uri="{FF2B5EF4-FFF2-40B4-BE49-F238E27FC236}">
              <a16:creationId xmlns:a16="http://schemas.microsoft.com/office/drawing/2014/main" xmlns="" id="{9B69C52F-C089-4496-89E9-58F6C3979F57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0" name="Szövegdoboz 1969">
          <a:extLst>
            <a:ext uri="{FF2B5EF4-FFF2-40B4-BE49-F238E27FC236}">
              <a16:creationId xmlns:a16="http://schemas.microsoft.com/office/drawing/2014/main" xmlns="" id="{789342B2-04FD-4790-ADCA-496A247B102F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1" name="Szövegdoboz 1970">
          <a:extLst>
            <a:ext uri="{FF2B5EF4-FFF2-40B4-BE49-F238E27FC236}">
              <a16:creationId xmlns:a16="http://schemas.microsoft.com/office/drawing/2014/main" xmlns="" id="{CC1ADBE8-0759-4745-8F1C-11495C026382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2" name="Szövegdoboz 1971">
          <a:extLst>
            <a:ext uri="{FF2B5EF4-FFF2-40B4-BE49-F238E27FC236}">
              <a16:creationId xmlns:a16="http://schemas.microsoft.com/office/drawing/2014/main" xmlns="" id="{5931FBBF-61CB-4D60-9186-6114C6DB5B84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73" name="Szövegdoboz 1972">
          <a:extLst>
            <a:ext uri="{FF2B5EF4-FFF2-40B4-BE49-F238E27FC236}">
              <a16:creationId xmlns:a16="http://schemas.microsoft.com/office/drawing/2014/main" xmlns="" id="{ABB4EBC6-B111-4DB7-9A93-C54BC13DA750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74" name="Szövegdoboz 1973">
          <a:extLst>
            <a:ext uri="{FF2B5EF4-FFF2-40B4-BE49-F238E27FC236}">
              <a16:creationId xmlns:a16="http://schemas.microsoft.com/office/drawing/2014/main" xmlns="" id="{79727368-76BA-4E0C-B38A-E5A7595545F2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75" name="Szövegdoboz 1974">
          <a:extLst>
            <a:ext uri="{FF2B5EF4-FFF2-40B4-BE49-F238E27FC236}">
              <a16:creationId xmlns:a16="http://schemas.microsoft.com/office/drawing/2014/main" xmlns="" id="{8D7D9A4B-F18F-43C8-86F1-39B3B5C349CD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76" name="Szövegdoboz 1975">
          <a:extLst>
            <a:ext uri="{FF2B5EF4-FFF2-40B4-BE49-F238E27FC236}">
              <a16:creationId xmlns:a16="http://schemas.microsoft.com/office/drawing/2014/main" xmlns="" id="{70AA5418-DA9A-4E81-8A14-4A13BF313792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77" name="Szövegdoboz 1976">
          <a:extLst>
            <a:ext uri="{FF2B5EF4-FFF2-40B4-BE49-F238E27FC236}">
              <a16:creationId xmlns:a16="http://schemas.microsoft.com/office/drawing/2014/main" xmlns="" id="{F41CE1A1-E37D-4927-9EF5-6F9FD5375D61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78" name="Szövegdoboz 1977">
          <a:extLst>
            <a:ext uri="{FF2B5EF4-FFF2-40B4-BE49-F238E27FC236}">
              <a16:creationId xmlns:a16="http://schemas.microsoft.com/office/drawing/2014/main" xmlns="" id="{48993C4B-E344-4633-B5E9-C998CF9BF86F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79" name="Szövegdoboz 1978">
          <a:extLst>
            <a:ext uri="{FF2B5EF4-FFF2-40B4-BE49-F238E27FC236}">
              <a16:creationId xmlns:a16="http://schemas.microsoft.com/office/drawing/2014/main" xmlns="" id="{C1C481AD-8DE7-4CEA-BF9C-81EDFC5D6650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80" name="Szövegdoboz 1979">
          <a:extLst>
            <a:ext uri="{FF2B5EF4-FFF2-40B4-BE49-F238E27FC236}">
              <a16:creationId xmlns:a16="http://schemas.microsoft.com/office/drawing/2014/main" xmlns="" id="{EFB56250-1BCC-46B1-AC75-A8CDCACD7090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81" name="Szövegdoboz 1980">
          <a:extLst>
            <a:ext uri="{FF2B5EF4-FFF2-40B4-BE49-F238E27FC236}">
              <a16:creationId xmlns:a16="http://schemas.microsoft.com/office/drawing/2014/main" xmlns="" id="{D0F72150-9E2C-402F-91D0-FF561F3DCF9F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82" name="Szövegdoboz 1981">
          <a:extLst>
            <a:ext uri="{FF2B5EF4-FFF2-40B4-BE49-F238E27FC236}">
              <a16:creationId xmlns:a16="http://schemas.microsoft.com/office/drawing/2014/main" xmlns="" id="{8E249F65-DBB2-4219-82AD-D439E8F72938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83" name="Szövegdoboz 1982">
          <a:extLst>
            <a:ext uri="{FF2B5EF4-FFF2-40B4-BE49-F238E27FC236}">
              <a16:creationId xmlns:a16="http://schemas.microsoft.com/office/drawing/2014/main" xmlns="" id="{6BC239BB-979B-4E11-B50C-B199BFCE926E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84" name="Szövegdoboz 1983">
          <a:extLst>
            <a:ext uri="{FF2B5EF4-FFF2-40B4-BE49-F238E27FC236}">
              <a16:creationId xmlns:a16="http://schemas.microsoft.com/office/drawing/2014/main" xmlns="" id="{6152A1B8-F8EB-4F57-9B9F-2BDF6C3EB8C2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85" name="Szövegdoboz 1984">
          <a:extLst>
            <a:ext uri="{FF2B5EF4-FFF2-40B4-BE49-F238E27FC236}">
              <a16:creationId xmlns:a16="http://schemas.microsoft.com/office/drawing/2014/main" xmlns="" id="{2F2CE712-AFE8-4315-B338-D899E456BA8D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86" name="Szövegdoboz 1985">
          <a:extLst>
            <a:ext uri="{FF2B5EF4-FFF2-40B4-BE49-F238E27FC236}">
              <a16:creationId xmlns:a16="http://schemas.microsoft.com/office/drawing/2014/main" xmlns="" id="{C294736B-5447-4E78-9A48-ED866B6D2639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87" name="Szövegdoboz 1986">
          <a:extLst>
            <a:ext uri="{FF2B5EF4-FFF2-40B4-BE49-F238E27FC236}">
              <a16:creationId xmlns:a16="http://schemas.microsoft.com/office/drawing/2014/main" xmlns="" id="{E5598F11-3369-4E53-AEFB-90A650C23C32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88" name="Szövegdoboz 1987">
          <a:extLst>
            <a:ext uri="{FF2B5EF4-FFF2-40B4-BE49-F238E27FC236}">
              <a16:creationId xmlns:a16="http://schemas.microsoft.com/office/drawing/2014/main" xmlns="" id="{51D8E87B-56CA-48C9-9253-5BA739AF6611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89" name="Szövegdoboz 1988">
          <a:extLst>
            <a:ext uri="{FF2B5EF4-FFF2-40B4-BE49-F238E27FC236}">
              <a16:creationId xmlns:a16="http://schemas.microsoft.com/office/drawing/2014/main" xmlns="" id="{B2F5AAB6-B710-4EF7-AAE9-556C65ADCC69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90" name="Szövegdoboz 1989">
          <a:extLst>
            <a:ext uri="{FF2B5EF4-FFF2-40B4-BE49-F238E27FC236}">
              <a16:creationId xmlns:a16="http://schemas.microsoft.com/office/drawing/2014/main" xmlns="" id="{884FE908-7516-4638-BCB4-DCB94D8CCBED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91" name="Szövegdoboz 1990">
          <a:extLst>
            <a:ext uri="{FF2B5EF4-FFF2-40B4-BE49-F238E27FC236}">
              <a16:creationId xmlns:a16="http://schemas.microsoft.com/office/drawing/2014/main" xmlns="" id="{7D9F06BD-3E0F-4A5D-AD2A-D10E12189845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92" name="Szövegdoboz 1991">
          <a:extLst>
            <a:ext uri="{FF2B5EF4-FFF2-40B4-BE49-F238E27FC236}">
              <a16:creationId xmlns:a16="http://schemas.microsoft.com/office/drawing/2014/main" xmlns="" id="{0585F40F-8475-4E2D-808E-41FEF407FAE3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93" name="Szövegdoboz 1992">
          <a:extLst>
            <a:ext uri="{FF2B5EF4-FFF2-40B4-BE49-F238E27FC236}">
              <a16:creationId xmlns:a16="http://schemas.microsoft.com/office/drawing/2014/main" xmlns="" id="{5C6C3832-8FFC-4CD0-A212-3BDC88AC36E5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94" name="Szövegdoboz 1993">
          <a:extLst>
            <a:ext uri="{FF2B5EF4-FFF2-40B4-BE49-F238E27FC236}">
              <a16:creationId xmlns:a16="http://schemas.microsoft.com/office/drawing/2014/main" xmlns="" id="{2B12720D-C49E-431D-870A-F98D128C4E63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95" name="Szövegdoboz 1994">
          <a:extLst>
            <a:ext uri="{FF2B5EF4-FFF2-40B4-BE49-F238E27FC236}">
              <a16:creationId xmlns:a16="http://schemas.microsoft.com/office/drawing/2014/main" xmlns="" id="{3BD35E3B-0D9C-4F35-A3AE-DB4787E12509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96" name="Szövegdoboz 1995">
          <a:extLst>
            <a:ext uri="{FF2B5EF4-FFF2-40B4-BE49-F238E27FC236}">
              <a16:creationId xmlns:a16="http://schemas.microsoft.com/office/drawing/2014/main" xmlns="" id="{39B32365-CAC4-497F-80EA-5B43DB71600A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97" name="Szövegdoboz 1996">
          <a:extLst>
            <a:ext uri="{FF2B5EF4-FFF2-40B4-BE49-F238E27FC236}">
              <a16:creationId xmlns:a16="http://schemas.microsoft.com/office/drawing/2014/main" xmlns="" id="{2782DF82-3D0D-47AB-9D10-CD38DB4E78BC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998" name="Szövegdoboz 1997">
          <a:extLst>
            <a:ext uri="{FF2B5EF4-FFF2-40B4-BE49-F238E27FC236}">
              <a16:creationId xmlns:a16="http://schemas.microsoft.com/office/drawing/2014/main" xmlns="" id="{CA3E83B2-4570-41AF-B80F-99EE93DA1D4C}"/>
            </a:ext>
          </a:extLst>
        </xdr:cNvPr>
        <xdr:cNvSpPr txBox="1"/>
      </xdr:nvSpPr>
      <xdr:spPr>
        <a:xfrm>
          <a:off x="900112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999" name="Szövegdoboz 1998">
          <a:extLst>
            <a:ext uri="{FF2B5EF4-FFF2-40B4-BE49-F238E27FC236}">
              <a16:creationId xmlns:a16="http://schemas.microsoft.com/office/drawing/2014/main" xmlns="" id="{F73B3EC5-D69D-4FAF-B827-5C6893A7AE73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00" name="Szövegdoboz 1999">
          <a:extLst>
            <a:ext uri="{FF2B5EF4-FFF2-40B4-BE49-F238E27FC236}">
              <a16:creationId xmlns:a16="http://schemas.microsoft.com/office/drawing/2014/main" xmlns="" id="{395E6762-9A66-4D06-BB30-66FE9615B7BD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01" name="Szövegdoboz 2000">
          <a:extLst>
            <a:ext uri="{FF2B5EF4-FFF2-40B4-BE49-F238E27FC236}">
              <a16:creationId xmlns:a16="http://schemas.microsoft.com/office/drawing/2014/main" xmlns="" id="{41FF50D8-6B50-4921-8E6F-7EA4F4412A2E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02" name="Szövegdoboz 2001">
          <a:extLst>
            <a:ext uri="{FF2B5EF4-FFF2-40B4-BE49-F238E27FC236}">
              <a16:creationId xmlns:a16="http://schemas.microsoft.com/office/drawing/2014/main" xmlns="" id="{B60E0BBB-6F1F-4D9E-AC40-A5490E362F4F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03" name="Szövegdoboz 2002">
          <a:extLst>
            <a:ext uri="{FF2B5EF4-FFF2-40B4-BE49-F238E27FC236}">
              <a16:creationId xmlns:a16="http://schemas.microsoft.com/office/drawing/2014/main" xmlns="" id="{8129F943-C39D-4C3B-8B21-BFAC3282AF55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04" name="Szövegdoboz 2003">
          <a:extLst>
            <a:ext uri="{FF2B5EF4-FFF2-40B4-BE49-F238E27FC236}">
              <a16:creationId xmlns:a16="http://schemas.microsoft.com/office/drawing/2014/main" xmlns="" id="{5759D9FB-D39E-44A8-B69A-343B731EBC0D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05" name="Szövegdoboz 2004">
          <a:extLst>
            <a:ext uri="{FF2B5EF4-FFF2-40B4-BE49-F238E27FC236}">
              <a16:creationId xmlns:a16="http://schemas.microsoft.com/office/drawing/2014/main" xmlns="" id="{39AA50E6-7320-42A0-9C4F-8626197003FB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06" name="Szövegdoboz 2005">
          <a:extLst>
            <a:ext uri="{FF2B5EF4-FFF2-40B4-BE49-F238E27FC236}">
              <a16:creationId xmlns:a16="http://schemas.microsoft.com/office/drawing/2014/main" xmlns="" id="{89922C48-D749-4995-944D-83CF1ADFE90A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07" name="Szövegdoboz 2006">
          <a:extLst>
            <a:ext uri="{FF2B5EF4-FFF2-40B4-BE49-F238E27FC236}">
              <a16:creationId xmlns:a16="http://schemas.microsoft.com/office/drawing/2014/main" xmlns="" id="{A6EE8FF5-FB9A-4D77-9956-F3DEC89184D2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08" name="Szövegdoboz 2007">
          <a:extLst>
            <a:ext uri="{FF2B5EF4-FFF2-40B4-BE49-F238E27FC236}">
              <a16:creationId xmlns:a16="http://schemas.microsoft.com/office/drawing/2014/main" xmlns="" id="{AEA68B3D-8A27-4F16-A425-375E6A597C60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09" name="Szövegdoboz 2008">
          <a:extLst>
            <a:ext uri="{FF2B5EF4-FFF2-40B4-BE49-F238E27FC236}">
              <a16:creationId xmlns:a16="http://schemas.microsoft.com/office/drawing/2014/main" xmlns="" id="{7421FDD3-78BE-47F0-9662-94E2B7376C10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10" name="Szövegdoboz 2009">
          <a:extLst>
            <a:ext uri="{FF2B5EF4-FFF2-40B4-BE49-F238E27FC236}">
              <a16:creationId xmlns:a16="http://schemas.microsoft.com/office/drawing/2014/main" xmlns="" id="{6C0F24B2-AE42-4BED-8307-C32AB15B3F4E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11" name="Szövegdoboz 2010">
          <a:extLst>
            <a:ext uri="{FF2B5EF4-FFF2-40B4-BE49-F238E27FC236}">
              <a16:creationId xmlns:a16="http://schemas.microsoft.com/office/drawing/2014/main" xmlns="" id="{33C5D920-1A33-447C-93C4-FAC3ABB8F6B4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12" name="Szövegdoboz 2011">
          <a:extLst>
            <a:ext uri="{FF2B5EF4-FFF2-40B4-BE49-F238E27FC236}">
              <a16:creationId xmlns:a16="http://schemas.microsoft.com/office/drawing/2014/main" xmlns="" id="{F8BFB418-20D3-458C-8199-8EBBB9B5296E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13" name="Szövegdoboz 2012">
          <a:extLst>
            <a:ext uri="{FF2B5EF4-FFF2-40B4-BE49-F238E27FC236}">
              <a16:creationId xmlns:a16="http://schemas.microsoft.com/office/drawing/2014/main" xmlns="" id="{B4815420-496A-4FE9-A009-C89CFD99FDB9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14" name="Szövegdoboz 2013">
          <a:extLst>
            <a:ext uri="{FF2B5EF4-FFF2-40B4-BE49-F238E27FC236}">
              <a16:creationId xmlns:a16="http://schemas.microsoft.com/office/drawing/2014/main" xmlns="" id="{180EBDEF-835C-4BF9-B7EC-F7C514B9A0B2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15" name="Szövegdoboz 2014">
          <a:extLst>
            <a:ext uri="{FF2B5EF4-FFF2-40B4-BE49-F238E27FC236}">
              <a16:creationId xmlns:a16="http://schemas.microsoft.com/office/drawing/2014/main" xmlns="" id="{B1DE7DD8-864E-4B15-A871-2ED05BB1645A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16" name="Szövegdoboz 2015">
          <a:extLst>
            <a:ext uri="{FF2B5EF4-FFF2-40B4-BE49-F238E27FC236}">
              <a16:creationId xmlns:a16="http://schemas.microsoft.com/office/drawing/2014/main" xmlns="" id="{7F7A5D23-33C6-446E-83A4-737E35B25F29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17" name="Szövegdoboz 2016">
          <a:extLst>
            <a:ext uri="{FF2B5EF4-FFF2-40B4-BE49-F238E27FC236}">
              <a16:creationId xmlns:a16="http://schemas.microsoft.com/office/drawing/2014/main" xmlns="" id="{C7A05998-701E-4C1A-B4C0-BA8FE6259C93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18" name="Szövegdoboz 2017">
          <a:extLst>
            <a:ext uri="{FF2B5EF4-FFF2-40B4-BE49-F238E27FC236}">
              <a16:creationId xmlns:a16="http://schemas.microsoft.com/office/drawing/2014/main" xmlns="" id="{19BE4041-A129-425A-BD52-DBEFA9C23687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19" name="Szövegdoboz 2018">
          <a:extLst>
            <a:ext uri="{FF2B5EF4-FFF2-40B4-BE49-F238E27FC236}">
              <a16:creationId xmlns:a16="http://schemas.microsoft.com/office/drawing/2014/main" xmlns="" id="{4E950C3B-F268-4991-8E96-B2E4762B18F0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20" name="Szövegdoboz 2019">
          <a:extLst>
            <a:ext uri="{FF2B5EF4-FFF2-40B4-BE49-F238E27FC236}">
              <a16:creationId xmlns:a16="http://schemas.microsoft.com/office/drawing/2014/main" xmlns="" id="{E9FBA386-74EF-4B2C-999E-925F54DCE5B5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21" name="Szövegdoboz 2020">
          <a:extLst>
            <a:ext uri="{FF2B5EF4-FFF2-40B4-BE49-F238E27FC236}">
              <a16:creationId xmlns:a16="http://schemas.microsoft.com/office/drawing/2014/main" xmlns="" id="{40786AC9-B981-4BC8-B976-7B90ACDF99C0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22" name="Szövegdoboz 2021">
          <a:extLst>
            <a:ext uri="{FF2B5EF4-FFF2-40B4-BE49-F238E27FC236}">
              <a16:creationId xmlns:a16="http://schemas.microsoft.com/office/drawing/2014/main" xmlns="" id="{9CD91012-B1A9-46B9-95CF-189B9D6E3FF5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23" name="Szövegdoboz 2022">
          <a:extLst>
            <a:ext uri="{FF2B5EF4-FFF2-40B4-BE49-F238E27FC236}">
              <a16:creationId xmlns:a16="http://schemas.microsoft.com/office/drawing/2014/main" xmlns="" id="{087FDFF0-F3EB-4A71-8D66-6D54CCA2980C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24" name="Szövegdoboz 2023">
          <a:extLst>
            <a:ext uri="{FF2B5EF4-FFF2-40B4-BE49-F238E27FC236}">
              <a16:creationId xmlns:a16="http://schemas.microsoft.com/office/drawing/2014/main" xmlns="" id="{5D89D41C-54BB-4BD1-8522-DCBFBC17A039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25" name="Szövegdoboz 2024">
          <a:extLst>
            <a:ext uri="{FF2B5EF4-FFF2-40B4-BE49-F238E27FC236}">
              <a16:creationId xmlns:a16="http://schemas.microsoft.com/office/drawing/2014/main" xmlns="" id="{06A271F6-CE9E-41BC-914A-231452069357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26" name="Szövegdoboz 2025">
          <a:extLst>
            <a:ext uri="{FF2B5EF4-FFF2-40B4-BE49-F238E27FC236}">
              <a16:creationId xmlns:a16="http://schemas.microsoft.com/office/drawing/2014/main" xmlns="" id="{6C474FAE-DFBF-4466-A328-C323D3457009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27" name="Szövegdoboz 2026">
          <a:extLst>
            <a:ext uri="{FF2B5EF4-FFF2-40B4-BE49-F238E27FC236}">
              <a16:creationId xmlns:a16="http://schemas.microsoft.com/office/drawing/2014/main" xmlns="" id="{677EF56A-6FD9-4A2C-925B-48C594604F1F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28" name="Szövegdoboz 2027">
          <a:extLst>
            <a:ext uri="{FF2B5EF4-FFF2-40B4-BE49-F238E27FC236}">
              <a16:creationId xmlns:a16="http://schemas.microsoft.com/office/drawing/2014/main" xmlns="" id="{0B0BC515-43D1-45AA-B6CD-2C94611B5FA9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29" name="Szövegdoboz 2028">
          <a:extLst>
            <a:ext uri="{FF2B5EF4-FFF2-40B4-BE49-F238E27FC236}">
              <a16:creationId xmlns:a16="http://schemas.microsoft.com/office/drawing/2014/main" xmlns="" id="{A0F7B9AC-CC89-49B9-9A6D-CA0EB40C471B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30" name="Szövegdoboz 2029">
          <a:extLst>
            <a:ext uri="{FF2B5EF4-FFF2-40B4-BE49-F238E27FC236}">
              <a16:creationId xmlns:a16="http://schemas.microsoft.com/office/drawing/2014/main" xmlns="" id="{818B9B74-5759-4994-88C1-5CFCB4C45D08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31" name="Szövegdoboz 2030">
          <a:extLst>
            <a:ext uri="{FF2B5EF4-FFF2-40B4-BE49-F238E27FC236}">
              <a16:creationId xmlns:a16="http://schemas.microsoft.com/office/drawing/2014/main" xmlns="" id="{9B8B4C06-4418-4C7F-A132-D752E9E5781E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32" name="Szövegdoboz 2031">
          <a:extLst>
            <a:ext uri="{FF2B5EF4-FFF2-40B4-BE49-F238E27FC236}">
              <a16:creationId xmlns:a16="http://schemas.microsoft.com/office/drawing/2014/main" xmlns="" id="{D8FC068E-6E33-4FC9-9462-8085733E612C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33" name="Szövegdoboz 2032">
          <a:extLst>
            <a:ext uri="{FF2B5EF4-FFF2-40B4-BE49-F238E27FC236}">
              <a16:creationId xmlns:a16="http://schemas.microsoft.com/office/drawing/2014/main" xmlns="" id="{6152529F-05F3-4FFF-B22F-6AD9D423C6F7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34" name="Szövegdoboz 2033">
          <a:extLst>
            <a:ext uri="{FF2B5EF4-FFF2-40B4-BE49-F238E27FC236}">
              <a16:creationId xmlns:a16="http://schemas.microsoft.com/office/drawing/2014/main" xmlns="" id="{EB9EADFC-574A-419B-8124-B055156D5A5A}"/>
            </a:ext>
          </a:extLst>
        </xdr:cNvPr>
        <xdr:cNvSpPr txBox="1"/>
      </xdr:nvSpPr>
      <xdr:spPr>
        <a:xfrm>
          <a:off x="90011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500-00007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500-00008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500-00008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500-00008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500-00008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500-00008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500-00008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500-00008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500-00008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500-00008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500-00008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500-00008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500-00008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500-00008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500-00008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500-00008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500-00008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500-00009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500-00009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500-00009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500-00009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500-00009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500-00009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500-00009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500-00009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500-00009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500-00009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500-00009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500-00009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500-00009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500-00009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500-00009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500-00009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500-0000A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500-0000A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500-0000A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500-0000A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500-0000A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500-0000A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500-0000A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500-0000A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500-0000A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500-0000A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500-0000A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500-0000A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500-0000A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500-0000A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500-0000A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500-0000AF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500-0000B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500-0000B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500-00003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500-00003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500-00003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500-00003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500-00004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500-00004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500-00004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500-00004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500-00004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500-00004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500-00004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500-00004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500-00004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500-00004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500-00004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500-00004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500-00004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500-00004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500-00004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500-00004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500-00005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500-00005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500-00005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500-00005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500-00005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500-00005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500-00005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500-00005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500-00005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500-00005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500-00005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500-00005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500-00005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500-00005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500-00005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500-00005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500-00006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500-00006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500-00006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500-00006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500-00006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500-00006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500-00006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500-00006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500-00006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500-00006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500-00006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500-00006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500-00006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500-00006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500-00006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500-00006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500-00007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500-00007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500-00007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500-00007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500-000074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500-00007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500-00007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500-00007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500-000078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500-00007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500-00007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500-00007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500-00007C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500-00007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500-00007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500-00007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500-000080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500-00008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500-00008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500-00008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500-000084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500-00008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500-00008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500-00008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500-000088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500-00008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500-00008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500-00008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500-00008C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500-00008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500-00008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500-00008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500-000090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500-00009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500-00009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500-00009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500-000094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500-00009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500-00009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500-00009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500-00009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500-00009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500-00009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500-00009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500-00009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500-00009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500-00009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500-00009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500-0000A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500-0000A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500-0000A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500-0000A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500-0000A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500-0000A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500-0000A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500-0000A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500-0000A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500-0000A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500-0000A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500-0000A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500-0000A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500-0000A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500-0000A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500-0000A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500-0000B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500-0000B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500-0000B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500-0000B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500-0000B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500-0000B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500-0000B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500-0000B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500-0000B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500-0000B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500-0000B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500-0000B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500-0000B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500-0000B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500-0000B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500-0000B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500-0000C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500-0000C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500-0000C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500-0000C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500-0000C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500-0000C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500-0000C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500-0000C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500-0000C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500-0000C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500-0000C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500-0000C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500-0000C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500-0000C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500-0000C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500-0000C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500-0000D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500-0000D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500-0000D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500-0000D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500-0000D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500-0000D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500-0000D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500-0000D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500-0000D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500-0000D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500-0000D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500-0000D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500-0000D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500-0000D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500-0000D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500-0000D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500-0000E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500-0000E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500-0000E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500-0000E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500-0000E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500-0000E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500-0000E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500-0000E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500-0000E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500-0000E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500-0000E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500-0000E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500-0000E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500-0000E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500-0000E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500-0000E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500-0000F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500-0000F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500-0000F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500-0000F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500-0000F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500-0000F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500-0000F6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500-0000F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500-0000F8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500-0000F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500-0000FA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500-0000F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500-0000FC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500-0000F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500-0000FE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500-0000F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500-00000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500-00000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500-00000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500-00000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500-00000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500-00000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500-00000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500-00000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500-00000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500-00000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500-00000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500-00000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500-00000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500-00000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500-00000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500-00000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500-00001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500-00001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500-00001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500-00001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500-00001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500-00001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500-00001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500-00001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500-00001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500-00001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500-00001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500-00001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500-00001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500-00001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500-00001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500-00001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500-00002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500-00002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500-00002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500-00002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500-00002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500-00002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500-00002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500-00002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500-00002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500-00002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500-00002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500-00002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500-00002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500-00002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500-00002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500-00002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500-00003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500-00003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500-00003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500-00003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500-00003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500-00003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500-00003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500-00003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500-00003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500-00003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500-00003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500-00003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500-00003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500-00003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500-00003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500-00003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500-00004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500-00004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500-00004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500-00004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500-00004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500-00004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500-00004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500-00004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500-00004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500-00004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500-00004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500-00004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500-00004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500-00004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500-00004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500-00004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500-00005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500-00005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500-00005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500-00005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500-00005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500-00005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500-00005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500-00005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500-00005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500-00005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500-00005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500-00005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500-00005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500-00005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500-00005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500-00005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500-00006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500-00006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500-00006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500-00006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500-00006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500-00006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500-00006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500-00006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500-00006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500-00006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500-00006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500-00006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500-00006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500-00006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500-00006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500-00006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500-00007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500-00007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500-00007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500-00007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500-00007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500-00007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500-00007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500-00007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500-00007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500-00007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500-00007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500-00007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500-00007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500-00007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500-00007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500-00007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500-00008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500-00008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500-00008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500-00008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500-00008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500-00008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500-00008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500-00008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500-00008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500-00008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500-00008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500-00008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500-00008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500-00008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500-00008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500-00008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500-00009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500-00009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500-00009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500-00009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500-00009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500-00009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500-00009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500-00009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500-00009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500-00009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500-00009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500-00009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500-00009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500-00009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500-00009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500-00009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500-0000A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500-0000A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500-0000A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500-0000A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500-0000A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500-0000A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500-0000A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500-0000A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500-0000A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500-0000A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500-0000A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500-0000A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500-0000A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500-0000A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500-0000A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500-0000A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500-0000B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500-0000B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500-0000B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500-0000B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500-0000B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500-0000B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500-0000B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500-0000B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500-0000B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500-0000B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500-0000B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500-0000B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500-0000B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500-0000B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500-0000B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500-0000B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500-0000C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500-0000C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500-0000C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500-0000C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500-0000C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500-0000C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500-0000C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500-0000C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500-0000C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500-0000C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500-0000C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500-0000C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500-0000C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500-0000C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500-0000C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500-0000C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500-0000D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500-0000D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500-0000D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500-0000D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500-0000D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500-0000D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500-0000D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500-0000D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500-0000D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500-0000D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500-0000D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500-0000D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500-0000D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500-0000D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500-0000D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500-0000D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500-0000E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500-0000E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500-0000E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500-0000E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500-0000E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500-0000E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500-0000E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500-0000E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500-0000E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500-0000E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500-0000E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500-0000E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500-0000E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500-0000E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500-0000E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500-0000E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500-0000F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500-0000F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500-0000F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500-0000F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500-0000F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500-0000F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500-0000F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500-0000F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500-0000F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500-0000F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500-0000F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500-0000F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500-0000F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500-0000F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500-0000F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500-0000F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500-00000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500-00000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500-00000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500-00000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500-00000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500-00000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500-00000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500-00000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500-00000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500-00000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500-00000A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500-00000B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500-00000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500-00000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500-00000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500-00000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500-00001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500-00001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00000000-0008-0000-0500-00001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00000000-0008-0000-0500-00001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00000000-0008-0000-0500-00001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00000000-0008-0000-0500-00001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00000000-0008-0000-0500-00001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00000000-0008-0000-0500-00001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00000000-0008-0000-0500-00001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00000000-0008-0000-0500-00001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00000000-0008-0000-0500-00001A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00000000-0008-0000-0500-00001B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00000000-0008-0000-0500-00001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00000000-0008-0000-0500-00001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00000000-0008-0000-0500-00001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00000000-0008-0000-0500-00001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0000000-0008-0000-0500-00002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00000000-0008-0000-0500-00002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00000000-0008-0000-0500-00002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00000000-0008-0000-0500-00002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00000000-0008-0000-0500-00002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0000000-0008-0000-0500-00002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00000000-0008-0000-0500-00002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00000000-0008-0000-0500-00002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00000000-0008-0000-0500-00002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00000000-0008-0000-0500-00002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00000000-0008-0000-0500-00002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0000000-0008-0000-0500-00002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00000000-0008-0000-0500-00002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0000000-0008-0000-0500-00002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00000000-0008-0000-0500-00002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0000000-0008-0000-0500-00002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0000000-0008-0000-0500-00003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0000000-0008-0000-0500-00003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0000000-0008-0000-0500-00003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00000000-0008-0000-0500-00003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00000000-0008-0000-0500-00003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00000000-0008-0000-0500-00003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0000000-0008-0000-0500-00003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00000000-0008-0000-0500-00003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00000000-0008-0000-0500-00003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0000000-0008-0000-0500-00003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00000000-0008-0000-0500-00003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00000000-0008-0000-0500-00003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0000000-0008-0000-0500-00003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00000000-0008-0000-0500-00003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00000000-0008-0000-0500-00003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0000000-0008-0000-0500-00003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00000000-0008-0000-0500-00004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00000000-0008-0000-0500-00004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00000000-0008-0000-0500-00004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00000000-0008-0000-0500-00004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00000000-0008-0000-0500-00004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00000000-0008-0000-0500-00004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00000000-0008-0000-0500-00004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00000000-0008-0000-0500-00004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00000000-0008-0000-0500-00004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00000000-0008-0000-0500-00004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00000000-0008-0000-0500-00004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00000000-0008-0000-0500-00004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00000000-0008-0000-0500-00004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00000000-0008-0000-0500-00004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0000000-0008-0000-0500-00004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00000000-0008-0000-0500-00004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00000000-0008-0000-0500-00005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00000000-0008-0000-0500-00005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0000000-0008-0000-0500-00005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00000000-0008-0000-0500-00005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00000000-0008-0000-0500-00005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0000000-0008-0000-0500-00005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00000000-0008-0000-0500-00005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00000000-0008-0000-0500-00005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0000000-0008-0000-0500-00005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00000000-0008-0000-0500-00005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0000000-0008-0000-0500-00005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00000000-0008-0000-0500-00005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0000000-0008-0000-0500-00005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00000000-0008-0000-0500-00005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00000000-0008-0000-0500-00005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0000000-0008-0000-0500-00005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00000000-0008-0000-0500-00006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0000000-0008-0000-0500-00006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00000000-0008-0000-0500-00006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0000000-0008-0000-0500-00006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0000000-0008-0000-0500-00006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00000000-0008-0000-0500-00006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00000000-0008-0000-0500-00006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0000000-0008-0000-0500-00006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00000000-0008-0000-0500-00006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00000000-0008-0000-0500-00006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00000000-0008-0000-0500-00006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00000000-0008-0000-0500-00006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00000000-0008-0000-0500-00006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00000000-0008-0000-0500-00006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00000000-0008-0000-0500-00006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00000000-0008-0000-0500-00006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0000000-0008-0000-0500-00007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0000000-0008-0000-0500-00007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00000000-0008-0000-0500-00007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0000000-0008-0000-0500-00007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00000000-0008-0000-0500-00007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00000000-0008-0000-0500-00007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00000000-0008-0000-0500-00007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00000000-0008-0000-0500-00007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0000000-0008-0000-0500-00007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00000000-0008-0000-0500-00007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0" name="Szövegdoboz 889">
          <a:extLst>
            <a:ext uri="{FF2B5EF4-FFF2-40B4-BE49-F238E27FC236}">
              <a16:creationId xmlns:a16="http://schemas.microsoft.com/office/drawing/2014/main" xmlns="" id="{00000000-0008-0000-0500-00007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1" name="Szövegdoboz 890">
          <a:extLst>
            <a:ext uri="{FF2B5EF4-FFF2-40B4-BE49-F238E27FC236}">
              <a16:creationId xmlns:a16="http://schemas.microsoft.com/office/drawing/2014/main" xmlns="" id="{00000000-0008-0000-0500-00007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2" name="Szövegdoboz 891">
          <a:extLst>
            <a:ext uri="{FF2B5EF4-FFF2-40B4-BE49-F238E27FC236}">
              <a16:creationId xmlns:a16="http://schemas.microsoft.com/office/drawing/2014/main" xmlns="" id="{00000000-0008-0000-0500-00007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3" name="Szövegdoboz 892">
          <a:extLst>
            <a:ext uri="{FF2B5EF4-FFF2-40B4-BE49-F238E27FC236}">
              <a16:creationId xmlns:a16="http://schemas.microsoft.com/office/drawing/2014/main" xmlns="" id="{00000000-0008-0000-0500-00007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4" name="Szövegdoboz 893">
          <a:extLst>
            <a:ext uri="{FF2B5EF4-FFF2-40B4-BE49-F238E27FC236}">
              <a16:creationId xmlns:a16="http://schemas.microsoft.com/office/drawing/2014/main" xmlns="" id="{00000000-0008-0000-0500-00007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5" name="Szövegdoboz 894">
          <a:extLst>
            <a:ext uri="{FF2B5EF4-FFF2-40B4-BE49-F238E27FC236}">
              <a16:creationId xmlns:a16="http://schemas.microsoft.com/office/drawing/2014/main" xmlns="" id="{00000000-0008-0000-0500-00007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6" name="Szövegdoboz 895">
          <a:extLst>
            <a:ext uri="{FF2B5EF4-FFF2-40B4-BE49-F238E27FC236}">
              <a16:creationId xmlns:a16="http://schemas.microsoft.com/office/drawing/2014/main" xmlns="" id="{00000000-0008-0000-0500-00008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7" name="Szövegdoboz 896">
          <a:extLst>
            <a:ext uri="{FF2B5EF4-FFF2-40B4-BE49-F238E27FC236}">
              <a16:creationId xmlns:a16="http://schemas.microsoft.com/office/drawing/2014/main" xmlns="" id="{00000000-0008-0000-0500-00008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8" name="Szövegdoboz 897">
          <a:extLst>
            <a:ext uri="{FF2B5EF4-FFF2-40B4-BE49-F238E27FC236}">
              <a16:creationId xmlns:a16="http://schemas.microsoft.com/office/drawing/2014/main" xmlns="" id="{00000000-0008-0000-0500-00008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9" name="Szövegdoboz 898">
          <a:extLst>
            <a:ext uri="{FF2B5EF4-FFF2-40B4-BE49-F238E27FC236}">
              <a16:creationId xmlns:a16="http://schemas.microsoft.com/office/drawing/2014/main" xmlns="" id="{00000000-0008-0000-0500-00008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0" name="Szövegdoboz 899">
          <a:extLst>
            <a:ext uri="{FF2B5EF4-FFF2-40B4-BE49-F238E27FC236}">
              <a16:creationId xmlns:a16="http://schemas.microsoft.com/office/drawing/2014/main" xmlns="" id="{00000000-0008-0000-0500-00008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1" name="Szövegdoboz 900">
          <a:extLst>
            <a:ext uri="{FF2B5EF4-FFF2-40B4-BE49-F238E27FC236}">
              <a16:creationId xmlns:a16="http://schemas.microsoft.com/office/drawing/2014/main" xmlns="" id="{00000000-0008-0000-0500-00008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2" name="Szövegdoboz 901">
          <a:extLst>
            <a:ext uri="{FF2B5EF4-FFF2-40B4-BE49-F238E27FC236}">
              <a16:creationId xmlns:a16="http://schemas.microsoft.com/office/drawing/2014/main" xmlns="" id="{00000000-0008-0000-0500-00008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3" name="Szövegdoboz 902">
          <a:extLst>
            <a:ext uri="{FF2B5EF4-FFF2-40B4-BE49-F238E27FC236}">
              <a16:creationId xmlns:a16="http://schemas.microsoft.com/office/drawing/2014/main" xmlns="" id="{00000000-0008-0000-0500-00008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4" name="Szövegdoboz 903">
          <a:extLst>
            <a:ext uri="{FF2B5EF4-FFF2-40B4-BE49-F238E27FC236}">
              <a16:creationId xmlns:a16="http://schemas.microsoft.com/office/drawing/2014/main" xmlns="" id="{00000000-0008-0000-0500-00008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2074</xdr:colOff>
      <xdr:row>6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2074</xdr:colOff>
      <xdr:row>6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600-00007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600-00007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600-00007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600-0000A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600-0000A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600-0000A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600-0000A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600-0000A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600-0000A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600-0000A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600-0000A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600-0000B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600-0000B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600-0000B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600-0000B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600-0000B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600-0000B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600-0000B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600-0000B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600-0000B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600-0000B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600-0000E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600-0000E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600-0000E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600-0000E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600-0000E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600-0000E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600-0000E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600-0000F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600-0000F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600-0000F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600-0000F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600-0000F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600-0000F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600-0000F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600-0000F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600-0000F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600-0000F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600-0000F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600-0000F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600-0000F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600-0000F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600-0000F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600-00000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600-00000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600-00000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600-00000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600-00000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600-00000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600-00000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600-00000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600-00000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600-00000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600-00000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600-00000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600-00000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600-00000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600-00000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600-00000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600-00001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600-00001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600-00001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600-00001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600-00001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600-00001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600-00001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600-00001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600-000018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600-000019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600-00001A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600-00001B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600-00001C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600-00001D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600-00001E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600-00001F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600-000020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600-00002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600-00002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600-00002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600-00002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600-00002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600-00002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600-00002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600-000028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600-000029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600-00002A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600-00002B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600-00002C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600-00002D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600-00002E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600-00002F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600-000030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600-00003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600-00003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600-00003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600-00003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600-00003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600-00003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600-00003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600-00003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600-00003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600-00003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600-00003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600-00003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600-00003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600-00003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600-00003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600-00004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600-00004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600-00004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600-00004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600-00004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600-00004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600-00004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600-00004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600-00004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600-00004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600-00004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600-00004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600-00004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600-00004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600-00004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600-00004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600-00005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600-00005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600-00005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600-00005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600-00005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600-00005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600-00005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600-00005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600-00005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600-00005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600-00005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600-00005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600-00005C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600-00005D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600-00005E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600-00005F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600-000060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600-000061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600-000062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600-000063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600-000064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600-000065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600-000066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600-000067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600-000068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600-000069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600-00006A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600-00006B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600-00006C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600-00006D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600-00006E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600-00006F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600-000070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600-000071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600-000072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600-000073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600-000074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600-000075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600-00007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600-00007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600-00007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600-00007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600-00007A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600-00007B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600-00007C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600-00007D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600-00007E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600-00007F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600-000080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600-000081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600-000082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600-000083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600-000084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600-000085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600-00008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600-00008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600-00008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600-00008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600-00008A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600-00008B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600-00008C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600-00008D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600-00008E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600-00008F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600-000090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600-000091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600-000092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600-000093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600-000094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600-000095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600-00009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600-00009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600-00009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600-00009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600-00009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600-00009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600-00009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600-00009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600-00009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600-00009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600-0000A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600-0000A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600-0000A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600-0000A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600-0000A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600-0000A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600-0000A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600-0000A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600-0000A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600-0000A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600-0000A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600-0000A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600-0000A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600-0000A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600-0000A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600-0000A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600-0000B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600-0000B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600-0000B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600-0000B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600-0000B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600-0000B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600-0000B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600-0000B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600-0000B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600-0000B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600-0000B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600-0000B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600-0000B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600-0000B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600-0000B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600-0000B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600-0000C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600-0000C1010000}"/>
            </a:ext>
          </a:extLst>
        </xdr:cNvPr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600-0000C2010000}"/>
            </a:ext>
          </a:extLst>
        </xdr:cNvPr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600-0000C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600-0000C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600-0000C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600-0000C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600-0000C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600-0000C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600-0000C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600-0000C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600-0000C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600-0000C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600-0000C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600-0000C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600-0000C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600-0000D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600-0000D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600-0000D2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600-0000D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600-0000D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600-0000D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600-0000D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600-0000D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600-0000D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600-0000D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600-0000D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600-0000D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600-0000D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600-0000D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600-0000D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600-0000D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600-0000E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600-0000E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600-0000E2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600-0000E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600-0000E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600-0000E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600-0000E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600-0000E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600-0000E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600-0000E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600-0000E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600-0000E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600-0000E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600-0000E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600-0000E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600-0000E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600-0000F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600-0000F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600-0000F2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600-0000F3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600-0000F4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600-0000F5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600-0000F6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600-0000F7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600-0000F8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600-0000F9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600-0000FA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600-0000FB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600-0000FC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600-0000FD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600-0000FE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600-0000FF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600-00000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600-00000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600-00000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600-00000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600-00000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600-00000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600-00000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600-00000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600-00000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600-00000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600-00000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600-00000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600-00000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600-00000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600-00000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600-00000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600-00001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600-00001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600-00001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600-00001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600-00001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600-00001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600-00001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600-00001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600-00001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600-00001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600-00001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600-00001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600-00001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600-00001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600-00001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600-00001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600-00002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600-00002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600-00002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600-00002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600-00002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600-00002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600-00002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600-00002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600-00002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600-00002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600-00002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600-00002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600-00002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600-00002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600-00002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600-00002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600-00003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600-00003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600-00003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600-00003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600-00003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600-00003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600-00003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600-00003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600-00003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600-00003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600-00003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600-00003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600-00003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600-00003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600-00003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600-00003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600-00004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600-00004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600-00004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600-00004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600-00004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600-00004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600-00004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600-00004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600-00004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600-00004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600-00004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600-00004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600-00004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600-00004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600-00004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600-00004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600-00005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600-00005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600-00005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600-00005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600-00005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600-00005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600-00005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600-00005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600-00005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600-00005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600-00005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600-00005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600-00005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600-00005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600-00005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600-00005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600-00006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600-00006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600-00006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600-00006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600-00006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600-00006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600-00006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600-00006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600-00006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600-00006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600-00006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600-00006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600-00006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600-00006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600-00006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600-00006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600-00007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600-00007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600-00007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600-00007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600-00007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600-00007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600-00007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600-00007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600-00007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600-00007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600-00007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600-00007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600-00007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600-00007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600-00007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600-00007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600-00008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600-00008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600-00008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600-00008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600-00008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600-00008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600-00008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600-00008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600-00008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600-00008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600-00008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600-00008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600-00008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600-00008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600-00008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600-00008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600-00009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600-00009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600-00009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600-00009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600-00009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600-00009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600-00009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600-00009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600-00009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600-00009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600-00009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600-00009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600-00009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600-00009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600-00009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600-00009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600-0000A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600-0000A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600-0000A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600-0000A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600-0000A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600-0000A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600-0000A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600-0000A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600-0000A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600-0000A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600-0000A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600-0000A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600-0000A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600-0000A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600-0000A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600-0000A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600-0000B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600-0000B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600-0000B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600-0000B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600-0000B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600-0000B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600-0000B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600-0000B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600-0000B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600-0000B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600-0000B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600-0000B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600-0000B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600-0000B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600-0000B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600-0000B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600-0000C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600-0000C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600-0000C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600-0000C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600-0000C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600-0000C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600-0000C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600-0000C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600-0000C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600-0000C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600-0000C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600-0000C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600-0000C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600-0000C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600-0000C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600-0000C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600-0000D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600-0000D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600-0000D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600-0000D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600-0000D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600-0000D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600-0000D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600-0000D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600-0000D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600-0000D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600-0000D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600-0000D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600-0000D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600-0000D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600-0000D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600-0000D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600-0000E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600-0000E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600-0000E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600-0000E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600-0000E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600-0000E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600-0000E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600-0000E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600-0000E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600-0000E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600-0000E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600-0000E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600-0000E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600-0000E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600-0000E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600-0000E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600-0000F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600-0000F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600-0000F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600-0000F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600-0000F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600-0000F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600-0000F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600-0000F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600-0000F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600-0000F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600-0000F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600-0000F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600-0000F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600-0000F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600-0000F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600-0000F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600-00000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600-00000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600-00000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600-00000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600-00000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600-00000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600-00000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600-00000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600-00000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600-00000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600-00000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600-00000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600-00000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600-00000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600-00000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600-00000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600-00001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600-00001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00000000-0008-0000-0600-00001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00000000-0008-0000-0600-00001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00000000-0008-0000-0600-00001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00000000-0008-0000-0600-00001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00000000-0008-0000-0600-00001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00000000-0008-0000-0600-00001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00000000-0008-0000-0600-000018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00000000-0008-0000-0600-000019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00000000-0008-0000-0600-00001A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00000000-0008-0000-0600-00001B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00000000-0008-0000-0600-00001C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00000000-0008-0000-0600-00001D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00000000-0008-0000-0600-00001E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00000000-0008-0000-0600-00001F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0000000-0008-0000-0600-000020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00000000-0008-0000-0600-000021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00000000-0008-0000-0600-000022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00000000-0008-0000-0600-000023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00000000-0008-0000-0600-000024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0000000-0008-0000-0600-000025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00000000-0008-0000-0600-000026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00000000-0008-0000-0600-000027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00000000-0008-0000-0600-000028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00000000-0008-0000-0600-000029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00000000-0008-0000-0600-00002A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0000000-0008-0000-0600-00002B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00000000-0008-0000-0600-00002C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0000000-0008-0000-0600-00002D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00000000-0008-0000-0600-00002E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0000000-0008-0000-0600-00002F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0000000-0008-0000-0600-000030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0000000-0008-0000-0600-000031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0000000-0008-0000-0600-00003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00000000-0008-0000-0600-00003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00000000-0008-0000-0600-00003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00000000-0008-0000-0600-00003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0000000-0008-0000-0600-000036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00000000-0008-0000-0600-000037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00000000-0008-0000-0600-000038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0000000-0008-0000-0600-000039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00000000-0008-0000-0600-00003A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00000000-0008-0000-0600-00003B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0000000-0008-0000-0600-00003C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00000000-0008-0000-0600-00003D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00000000-0008-0000-0600-00003E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0000000-0008-0000-0600-00003F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00000000-0008-0000-0600-000040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00000000-0008-0000-0600-000041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00000000-0008-0000-0600-00004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00000000-0008-0000-0600-00004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00000000-0008-0000-0600-00004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00000000-0008-0000-0600-00004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00000000-0008-0000-0600-000046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00000000-0008-0000-0600-000047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00000000-0008-0000-0600-000048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00000000-0008-0000-0600-000049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00000000-0008-0000-0600-00004A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00000000-0008-0000-0600-00004B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00000000-0008-0000-0600-00004C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00000000-0008-0000-0600-00004D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0000000-0008-0000-0600-00004E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00000000-0008-0000-0600-00004F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00000000-0008-0000-0600-000050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00000000-0008-0000-0600-000051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0000000-0008-0000-0600-00005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00000000-0008-0000-0600-00005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00000000-0008-0000-0600-00005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0000000-0008-0000-0600-00005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00000000-0008-0000-0600-00005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00000000-0008-0000-0600-00005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0000000-0008-0000-0600-00005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00000000-0008-0000-0600-00005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0000000-0008-0000-0600-00005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00000000-0008-0000-0600-00005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0000000-0008-0000-0600-00005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00000000-0008-0000-0600-00005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00000000-0008-0000-0600-00005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0000000-0008-0000-0600-00005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00000000-0008-0000-0600-00006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0000000-0008-0000-0600-00006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00000000-0008-0000-0600-00006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0000000-0008-0000-0600-00006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0000000-0008-0000-0600-00006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00000000-0008-0000-0600-00006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00000000-0008-0000-0600-00006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0000000-0008-0000-0600-00006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00000000-0008-0000-0600-00006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00000000-0008-0000-0600-00006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00000000-0008-0000-0600-00006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00000000-0008-0000-0600-00006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00000000-0008-0000-0600-00006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00000000-0008-0000-0600-00006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00000000-0008-0000-0600-00006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00000000-0008-0000-0600-00006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0000000-0008-0000-0600-00007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0000000-0008-0000-0600-00007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00000000-0008-0000-0600-00007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0000000-0008-0000-0600-00007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00000000-0008-0000-0600-00007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00000000-0008-0000-0600-00007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00000000-0008-0000-0600-00007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00000000-0008-0000-0600-00007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0000000-0008-0000-0600-00007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00000000-0008-0000-0600-00007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90" name="Szövegdoboz 889">
          <a:extLst>
            <a:ext uri="{FF2B5EF4-FFF2-40B4-BE49-F238E27FC236}">
              <a16:creationId xmlns:a16="http://schemas.microsoft.com/office/drawing/2014/main" xmlns="" id="{6D61191C-B19D-4F54-A671-EFCA72DA636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91" name="Szövegdoboz 890">
          <a:extLst>
            <a:ext uri="{FF2B5EF4-FFF2-40B4-BE49-F238E27FC236}">
              <a16:creationId xmlns:a16="http://schemas.microsoft.com/office/drawing/2014/main" xmlns="" id="{208BDD26-A1F2-4B37-8ABE-AA7D59B6518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92" name="Szövegdoboz 891">
          <a:extLst>
            <a:ext uri="{FF2B5EF4-FFF2-40B4-BE49-F238E27FC236}">
              <a16:creationId xmlns:a16="http://schemas.microsoft.com/office/drawing/2014/main" xmlns="" id="{E8402F6C-80B2-419B-AAED-727CAB8F9ABF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93" name="Szövegdoboz 892">
          <a:extLst>
            <a:ext uri="{FF2B5EF4-FFF2-40B4-BE49-F238E27FC236}">
              <a16:creationId xmlns:a16="http://schemas.microsoft.com/office/drawing/2014/main" xmlns="" id="{2051859B-46A5-4BFE-8CF5-C1D46670E95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94" name="Szövegdoboz 893">
          <a:extLst>
            <a:ext uri="{FF2B5EF4-FFF2-40B4-BE49-F238E27FC236}">
              <a16:creationId xmlns:a16="http://schemas.microsoft.com/office/drawing/2014/main" xmlns="" id="{5562C8D8-BF0B-42A0-A0B7-5E0574F1A83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95" name="Szövegdoboz 894">
          <a:extLst>
            <a:ext uri="{FF2B5EF4-FFF2-40B4-BE49-F238E27FC236}">
              <a16:creationId xmlns:a16="http://schemas.microsoft.com/office/drawing/2014/main" xmlns="" id="{911B43A8-7123-4506-8B2D-4A08A5015CC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96" name="Szövegdoboz 895">
          <a:extLst>
            <a:ext uri="{FF2B5EF4-FFF2-40B4-BE49-F238E27FC236}">
              <a16:creationId xmlns:a16="http://schemas.microsoft.com/office/drawing/2014/main" xmlns="" id="{D06E1E02-D0B4-41E0-815E-2B50A55B988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97" name="Szövegdoboz 896">
          <a:extLst>
            <a:ext uri="{FF2B5EF4-FFF2-40B4-BE49-F238E27FC236}">
              <a16:creationId xmlns:a16="http://schemas.microsoft.com/office/drawing/2014/main" xmlns="" id="{F4E5640A-6248-4E01-8C98-44E956BA145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98" name="Szövegdoboz 897">
          <a:extLst>
            <a:ext uri="{FF2B5EF4-FFF2-40B4-BE49-F238E27FC236}">
              <a16:creationId xmlns:a16="http://schemas.microsoft.com/office/drawing/2014/main" xmlns="" id="{64EAD5BD-53DB-48A2-A1C3-5C2F9A832B4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99" name="Szövegdoboz 898">
          <a:extLst>
            <a:ext uri="{FF2B5EF4-FFF2-40B4-BE49-F238E27FC236}">
              <a16:creationId xmlns:a16="http://schemas.microsoft.com/office/drawing/2014/main" xmlns="" id="{EF55E2D8-EA46-4E2A-809A-1AD4A36CF06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0" name="Szövegdoboz 899">
          <a:extLst>
            <a:ext uri="{FF2B5EF4-FFF2-40B4-BE49-F238E27FC236}">
              <a16:creationId xmlns:a16="http://schemas.microsoft.com/office/drawing/2014/main" xmlns="" id="{4B6A2684-8101-468B-AEF8-522C4C60A8B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1" name="Szövegdoboz 900">
          <a:extLst>
            <a:ext uri="{FF2B5EF4-FFF2-40B4-BE49-F238E27FC236}">
              <a16:creationId xmlns:a16="http://schemas.microsoft.com/office/drawing/2014/main" xmlns="" id="{6BA46398-55B6-484D-B884-3D7E50979F4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2" name="Szövegdoboz 901">
          <a:extLst>
            <a:ext uri="{FF2B5EF4-FFF2-40B4-BE49-F238E27FC236}">
              <a16:creationId xmlns:a16="http://schemas.microsoft.com/office/drawing/2014/main" xmlns="" id="{7133CA5E-F718-456A-A4F6-D76170E57A8F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3" name="Szövegdoboz 902">
          <a:extLst>
            <a:ext uri="{FF2B5EF4-FFF2-40B4-BE49-F238E27FC236}">
              <a16:creationId xmlns:a16="http://schemas.microsoft.com/office/drawing/2014/main" xmlns="" id="{1E6DAC5B-C0F0-47BC-A052-E292691F584B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4" name="Szövegdoboz 903">
          <a:extLst>
            <a:ext uri="{FF2B5EF4-FFF2-40B4-BE49-F238E27FC236}">
              <a16:creationId xmlns:a16="http://schemas.microsoft.com/office/drawing/2014/main" xmlns="" id="{311E57AA-592B-42A6-80AB-76C213814CF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5" name="Szövegdoboz 904">
          <a:extLst>
            <a:ext uri="{FF2B5EF4-FFF2-40B4-BE49-F238E27FC236}">
              <a16:creationId xmlns:a16="http://schemas.microsoft.com/office/drawing/2014/main" xmlns="" id="{28E3B46B-17AD-44DE-8B98-30FB84F1496F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6" name="Szövegdoboz 905">
          <a:extLst>
            <a:ext uri="{FF2B5EF4-FFF2-40B4-BE49-F238E27FC236}">
              <a16:creationId xmlns:a16="http://schemas.microsoft.com/office/drawing/2014/main" xmlns="" id="{4F273E56-2200-43F2-AC60-CD4E0B92E6D5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7" name="Szövegdoboz 906">
          <a:extLst>
            <a:ext uri="{FF2B5EF4-FFF2-40B4-BE49-F238E27FC236}">
              <a16:creationId xmlns:a16="http://schemas.microsoft.com/office/drawing/2014/main" xmlns="" id="{A5F9C5BF-E4F4-4EAA-92AA-EFB89A0EC08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8" name="Szövegdoboz 907">
          <a:extLst>
            <a:ext uri="{FF2B5EF4-FFF2-40B4-BE49-F238E27FC236}">
              <a16:creationId xmlns:a16="http://schemas.microsoft.com/office/drawing/2014/main" xmlns="" id="{DDFBD56A-9EFE-46BD-9BA4-2513ECB19FF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09" name="Szövegdoboz 908">
          <a:extLst>
            <a:ext uri="{FF2B5EF4-FFF2-40B4-BE49-F238E27FC236}">
              <a16:creationId xmlns:a16="http://schemas.microsoft.com/office/drawing/2014/main" xmlns="" id="{3FFFA721-D651-4361-932F-C8EAF9D08B6B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0" name="Szövegdoboz 909">
          <a:extLst>
            <a:ext uri="{FF2B5EF4-FFF2-40B4-BE49-F238E27FC236}">
              <a16:creationId xmlns:a16="http://schemas.microsoft.com/office/drawing/2014/main" xmlns="" id="{167C388B-9D53-4D70-A7F8-72E608ADF696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1" name="Szövegdoboz 910">
          <a:extLst>
            <a:ext uri="{FF2B5EF4-FFF2-40B4-BE49-F238E27FC236}">
              <a16:creationId xmlns:a16="http://schemas.microsoft.com/office/drawing/2014/main" xmlns="" id="{A00FFDE7-9F54-46C7-BE99-B972C6CA448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2" name="Szövegdoboz 911">
          <a:extLst>
            <a:ext uri="{FF2B5EF4-FFF2-40B4-BE49-F238E27FC236}">
              <a16:creationId xmlns:a16="http://schemas.microsoft.com/office/drawing/2014/main" xmlns="" id="{1902A98D-9BD8-45B7-950B-2843F8F6F8E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3" name="Szövegdoboz 912">
          <a:extLst>
            <a:ext uri="{FF2B5EF4-FFF2-40B4-BE49-F238E27FC236}">
              <a16:creationId xmlns:a16="http://schemas.microsoft.com/office/drawing/2014/main" xmlns="" id="{F31786AC-FE72-40ED-B941-B9F6CCCCEA4F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4" name="Szövegdoboz 913">
          <a:extLst>
            <a:ext uri="{FF2B5EF4-FFF2-40B4-BE49-F238E27FC236}">
              <a16:creationId xmlns:a16="http://schemas.microsoft.com/office/drawing/2014/main" xmlns="" id="{5C02E6D4-3C07-4292-92ED-F4A2E6DBBD4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5" name="Szövegdoboz 914">
          <a:extLst>
            <a:ext uri="{FF2B5EF4-FFF2-40B4-BE49-F238E27FC236}">
              <a16:creationId xmlns:a16="http://schemas.microsoft.com/office/drawing/2014/main" xmlns="" id="{40695C56-5498-4381-92F9-31DF23DCE84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16" name="Szövegdoboz 915">
          <a:extLst>
            <a:ext uri="{FF2B5EF4-FFF2-40B4-BE49-F238E27FC236}">
              <a16:creationId xmlns:a16="http://schemas.microsoft.com/office/drawing/2014/main" xmlns="" id="{5FEEAE1A-469B-4319-94CC-25E9A199EA02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17" name="Szövegdoboz 916">
          <a:extLst>
            <a:ext uri="{FF2B5EF4-FFF2-40B4-BE49-F238E27FC236}">
              <a16:creationId xmlns:a16="http://schemas.microsoft.com/office/drawing/2014/main" xmlns="" id="{66F9AEE3-76CC-4C61-9D6A-A0FDBC3B670B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18" name="Szövegdoboz 917">
          <a:extLst>
            <a:ext uri="{FF2B5EF4-FFF2-40B4-BE49-F238E27FC236}">
              <a16:creationId xmlns:a16="http://schemas.microsoft.com/office/drawing/2014/main" xmlns="" id="{9C678044-4E34-47A7-A2B9-9C2E118C9944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19" name="Szövegdoboz 918">
          <a:extLst>
            <a:ext uri="{FF2B5EF4-FFF2-40B4-BE49-F238E27FC236}">
              <a16:creationId xmlns:a16="http://schemas.microsoft.com/office/drawing/2014/main" xmlns="" id="{50A41E93-6C5F-4F95-927B-0C660C3BABCF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20" name="Szövegdoboz 919">
          <a:extLst>
            <a:ext uri="{FF2B5EF4-FFF2-40B4-BE49-F238E27FC236}">
              <a16:creationId xmlns:a16="http://schemas.microsoft.com/office/drawing/2014/main" xmlns="" id="{6F55BF86-EED4-4E77-8702-26251DBA6C7B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21" name="Szövegdoboz 920">
          <a:extLst>
            <a:ext uri="{FF2B5EF4-FFF2-40B4-BE49-F238E27FC236}">
              <a16:creationId xmlns:a16="http://schemas.microsoft.com/office/drawing/2014/main" xmlns="" id="{414CC52F-82E4-4CAB-A7AF-9581B66B2C97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22" name="Szövegdoboz 921">
          <a:extLst>
            <a:ext uri="{FF2B5EF4-FFF2-40B4-BE49-F238E27FC236}">
              <a16:creationId xmlns:a16="http://schemas.microsoft.com/office/drawing/2014/main" xmlns="" id="{A218DCD9-68B2-4747-BB90-F1FE6CBC5F0D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23" name="Szövegdoboz 922">
          <a:extLst>
            <a:ext uri="{FF2B5EF4-FFF2-40B4-BE49-F238E27FC236}">
              <a16:creationId xmlns:a16="http://schemas.microsoft.com/office/drawing/2014/main" xmlns="" id="{C22721EB-880B-46AF-911B-68BB7CB8B685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24" name="Szövegdoboz 923">
          <a:extLst>
            <a:ext uri="{FF2B5EF4-FFF2-40B4-BE49-F238E27FC236}">
              <a16:creationId xmlns:a16="http://schemas.microsoft.com/office/drawing/2014/main" xmlns="" id="{C13503FF-E7C9-4944-A8DB-4F2D1E2C78BF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25" name="Szövegdoboz 924">
          <a:extLst>
            <a:ext uri="{FF2B5EF4-FFF2-40B4-BE49-F238E27FC236}">
              <a16:creationId xmlns:a16="http://schemas.microsoft.com/office/drawing/2014/main" xmlns="" id="{558A93B9-0C62-4C50-9B80-836EEDA3EB11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26" name="Szövegdoboz 925">
          <a:extLst>
            <a:ext uri="{FF2B5EF4-FFF2-40B4-BE49-F238E27FC236}">
              <a16:creationId xmlns:a16="http://schemas.microsoft.com/office/drawing/2014/main" xmlns="" id="{F0D6C1DD-E5FE-4562-BD3C-4C665B423A29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27" name="Szövegdoboz 926">
          <a:extLst>
            <a:ext uri="{FF2B5EF4-FFF2-40B4-BE49-F238E27FC236}">
              <a16:creationId xmlns:a16="http://schemas.microsoft.com/office/drawing/2014/main" xmlns="" id="{FE9394FD-200A-4F4B-8B01-8C7D98F64AA8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28" name="Szövegdoboz 927">
          <a:extLst>
            <a:ext uri="{FF2B5EF4-FFF2-40B4-BE49-F238E27FC236}">
              <a16:creationId xmlns:a16="http://schemas.microsoft.com/office/drawing/2014/main" xmlns="" id="{0D7CA620-4C30-41AF-9CDF-FBA2AE23D1BA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29" name="Szövegdoboz 928">
          <a:extLst>
            <a:ext uri="{FF2B5EF4-FFF2-40B4-BE49-F238E27FC236}">
              <a16:creationId xmlns:a16="http://schemas.microsoft.com/office/drawing/2014/main" xmlns="" id="{61430835-2ADD-445E-A162-5E27CF8135DF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30" name="Szövegdoboz 929">
          <a:extLst>
            <a:ext uri="{FF2B5EF4-FFF2-40B4-BE49-F238E27FC236}">
              <a16:creationId xmlns:a16="http://schemas.microsoft.com/office/drawing/2014/main" xmlns="" id="{D2D56F5B-1316-4053-9736-CBE9C52C7010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31" name="Szövegdoboz 930">
          <a:extLst>
            <a:ext uri="{FF2B5EF4-FFF2-40B4-BE49-F238E27FC236}">
              <a16:creationId xmlns:a16="http://schemas.microsoft.com/office/drawing/2014/main" xmlns="" id="{8F489321-A687-484A-B1B2-9CF4844F5BFE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32" name="Szövegdoboz 931">
          <a:extLst>
            <a:ext uri="{FF2B5EF4-FFF2-40B4-BE49-F238E27FC236}">
              <a16:creationId xmlns:a16="http://schemas.microsoft.com/office/drawing/2014/main" xmlns="" id="{5496288E-4BE9-4238-9CFF-8C95B17576E7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33" name="Szövegdoboz 932">
          <a:extLst>
            <a:ext uri="{FF2B5EF4-FFF2-40B4-BE49-F238E27FC236}">
              <a16:creationId xmlns:a16="http://schemas.microsoft.com/office/drawing/2014/main" xmlns="" id="{EA357BE8-D0F7-46B9-9BE7-1D4590D74470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34" name="Szövegdoboz 933">
          <a:extLst>
            <a:ext uri="{FF2B5EF4-FFF2-40B4-BE49-F238E27FC236}">
              <a16:creationId xmlns:a16="http://schemas.microsoft.com/office/drawing/2014/main" xmlns="" id="{CA6AC23F-1BE4-437B-BA9A-C2FA49171672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35" name="Szövegdoboz 934">
          <a:extLst>
            <a:ext uri="{FF2B5EF4-FFF2-40B4-BE49-F238E27FC236}">
              <a16:creationId xmlns:a16="http://schemas.microsoft.com/office/drawing/2014/main" xmlns="" id="{1D0B3DA3-ADCD-4464-B2A7-6B20CD7CDB65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36" name="Szövegdoboz 935">
          <a:extLst>
            <a:ext uri="{FF2B5EF4-FFF2-40B4-BE49-F238E27FC236}">
              <a16:creationId xmlns:a16="http://schemas.microsoft.com/office/drawing/2014/main" xmlns="" id="{B035AD63-7269-47AD-A0BB-3994FC438723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37" name="Szövegdoboz 936">
          <a:extLst>
            <a:ext uri="{FF2B5EF4-FFF2-40B4-BE49-F238E27FC236}">
              <a16:creationId xmlns:a16="http://schemas.microsoft.com/office/drawing/2014/main" xmlns="" id="{1F50B549-B344-4B80-9B5A-E6E77C5FC1B9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38" name="Szövegdoboz 937">
          <a:extLst>
            <a:ext uri="{FF2B5EF4-FFF2-40B4-BE49-F238E27FC236}">
              <a16:creationId xmlns:a16="http://schemas.microsoft.com/office/drawing/2014/main" xmlns="" id="{E73F1EF3-8259-4A43-AD50-A921C9D01A81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39" name="Szövegdoboz 938">
          <a:extLst>
            <a:ext uri="{FF2B5EF4-FFF2-40B4-BE49-F238E27FC236}">
              <a16:creationId xmlns:a16="http://schemas.microsoft.com/office/drawing/2014/main" xmlns="" id="{B9C8A9D1-4789-4FC5-9365-E8ABA3129B0F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40" name="Szövegdoboz 939">
          <a:extLst>
            <a:ext uri="{FF2B5EF4-FFF2-40B4-BE49-F238E27FC236}">
              <a16:creationId xmlns:a16="http://schemas.microsoft.com/office/drawing/2014/main" xmlns="" id="{207C453A-6689-4B82-A3C2-A6F304F89119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41" name="Szövegdoboz 940">
          <a:extLst>
            <a:ext uri="{FF2B5EF4-FFF2-40B4-BE49-F238E27FC236}">
              <a16:creationId xmlns:a16="http://schemas.microsoft.com/office/drawing/2014/main" xmlns="" id="{4046F238-B93C-41B4-A4B5-9E43B88C8D60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42" name="Szövegdoboz 941">
          <a:extLst>
            <a:ext uri="{FF2B5EF4-FFF2-40B4-BE49-F238E27FC236}">
              <a16:creationId xmlns:a16="http://schemas.microsoft.com/office/drawing/2014/main" xmlns="" id="{11509A2D-5380-4913-B69C-D2997D2AE998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43" name="Szövegdoboz 942">
          <a:extLst>
            <a:ext uri="{FF2B5EF4-FFF2-40B4-BE49-F238E27FC236}">
              <a16:creationId xmlns:a16="http://schemas.microsoft.com/office/drawing/2014/main" xmlns="" id="{2127E8BF-6852-4C12-888D-8F6EA35AE4FA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44" name="Szövegdoboz 943">
          <a:extLst>
            <a:ext uri="{FF2B5EF4-FFF2-40B4-BE49-F238E27FC236}">
              <a16:creationId xmlns:a16="http://schemas.microsoft.com/office/drawing/2014/main" xmlns="" id="{9155C986-7F65-4466-89F9-27BEA2BBFF91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45" name="Szövegdoboz 944">
          <a:extLst>
            <a:ext uri="{FF2B5EF4-FFF2-40B4-BE49-F238E27FC236}">
              <a16:creationId xmlns:a16="http://schemas.microsoft.com/office/drawing/2014/main" xmlns="" id="{4C0EE202-0F24-4243-8B35-4071386011D3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46" name="Szövegdoboz 945">
          <a:extLst>
            <a:ext uri="{FF2B5EF4-FFF2-40B4-BE49-F238E27FC236}">
              <a16:creationId xmlns:a16="http://schemas.microsoft.com/office/drawing/2014/main" xmlns="" id="{E3B2E7C8-ABBD-4383-B0A0-8B33D5992109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47" name="Szövegdoboz 946">
          <a:extLst>
            <a:ext uri="{FF2B5EF4-FFF2-40B4-BE49-F238E27FC236}">
              <a16:creationId xmlns:a16="http://schemas.microsoft.com/office/drawing/2014/main" xmlns="" id="{36F69F03-84CC-48A5-BC9D-EBC4F67B177D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48" name="Szövegdoboz 947">
          <a:extLst>
            <a:ext uri="{FF2B5EF4-FFF2-40B4-BE49-F238E27FC236}">
              <a16:creationId xmlns:a16="http://schemas.microsoft.com/office/drawing/2014/main" xmlns="" id="{566A8EBD-A4B1-4A64-88BF-B3EA17E6D880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49" name="Szövegdoboz 948">
          <a:extLst>
            <a:ext uri="{FF2B5EF4-FFF2-40B4-BE49-F238E27FC236}">
              <a16:creationId xmlns:a16="http://schemas.microsoft.com/office/drawing/2014/main" xmlns="" id="{899F3721-C967-4045-A487-E551C055C28F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50" name="Szövegdoboz 949">
          <a:extLst>
            <a:ext uri="{FF2B5EF4-FFF2-40B4-BE49-F238E27FC236}">
              <a16:creationId xmlns:a16="http://schemas.microsoft.com/office/drawing/2014/main" xmlns="" id="{07D92447-0BFD-476F-8B09-40B880C30CF5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951" name="Szövegdoboz 950">
          <a:extLst>
            <a:ext uri="{FF2B5EF4-FFF2-40B4-BE49-F238E27FC236}">
              <a16:creationId xmlns:a16="http://schemas.microsoft.com/office/drawing/2014/main" xmlns="" id="{292301FA-074A-410B-9D65-403A2E708378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52" name="Szövegdoboz 951">
          <a:extLst>
            <a:ext uri="{FF2B5EF4-FFF2-40B4-BE49-F238E27FC236}">
              <a16:creationId xmlns:a16="http://schemas.microsoft.com/office/drawing/2014/main" xmlns="" id="{49CBF1D7-68F4-4A09-9F27-D62471671682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53" name="Szövegdoboz 952">
          <a:extLst>
            <a:ext uri="{FF2B5EF4-FFF2-40B4-BE49-F238E27FC236}">
              <a16:creationId xmlns:a16="http://schemas.microsoft.com/office/drawing/2014/main" xmlns="" id="{D58B2803-A38A-4BC5-B662-74E51B077DA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54" name="Szövegdoboz 953">
          <a:extLst>
            <a:ext uri="{FF2B5EF4-FFF2-40B4-BE49-F238E27FC236}">
              <a16:creationId xmlns:a16="http://schemas.microsoft.com/office/drawing/2014/main" xmlns="" id="{3D41E74A-95DD-4528-A7FF-4C0E962E670D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55" name="Szövegdoboz 954">
          <a:extLst>
            <a:ext uri="{FF2B5EF4-FFF2-40B4-BE49-F238E27FC236}">
              <a16:creationId xmlns:a16="http://schemas.microsoft.com/office/drawing/2014/main" xmlns="" id="{A9A8EFCA-4931-4E93-AB8D-276FF11E5969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56" name="Szövegdoboz 955">
          <a:extLst>
            <a:ext uri="{FF2B5EF4-FFF2-40B4-BE49-F238E27FC236}">
              <a16:creationId xmlns:a16="http://schemas.microsoft.com/office/drawing/2014/main" xmlns="" id="{B4E5782A-D0AB-4799-A33D-75F6CBE714DD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57" name="Szövegdoboz 956">
          <a:extLst>
            <a:ext uri="{FF2B5EF4-FFF2-40B4-BE49-F238E27FC236}">
              <a16:creationId xmlns:a16="http://schemas.microsoft.com/office/drawing/2014/main" xmlns="" id="{9CE5F619-B367-42A6-B8AB-BB9EDA9FC27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58" name="Szövegdoboz 957">
          <a:extLst>
            <a:ext uri="{FF2B5EF4-FFF2-40B4-BE49-F238E27FC236}">
              <a16:creationId xmlns:a16="http://schemas.microsoft.com/office/drawing/2014/main" xmlns="" id="{E0496284-4664-4F9B-9D7B-93A57834020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59" name="Szövegdoboz 958">
          <a:extLst>
            <a:ext uri="{FF2B5EF4-FFF2-40B4-BE49-F238E27FC236}">
              <a16:creationId xmlns:a16="http://schemas.microsoft.com/office/drawing/2014/main" xmlns="" id="{90E3CC44-5917-47E8-970D-CA375FB053AF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60" name="Szövegdoboz 959">
          <a:extLst>
            <a:ext uri="{FF2B5EF4-FFF2-40B4-BE49-F238E27FC236}">
              <a16:creationId xmlns:a16="http://schemas.microsoft.com/office/drawing/2014/main" xmlns="" id="{9A5FD412-5FCD-4E77-8757-5DA620A9710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61" name="Szövegdoboz 960">
          <a:extLst>
            <a:ext uri="{FF2B5EF4-FFF2-40B4-BE49-F238E27FC236}">
              <a16:creationId xmlns:a16="http://schemas.microsoft.com/office/drawing/2014/main" xmlns="" id="{F496117B-1BCE-49CB-B1E3-0C8F5B8052A1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62" name="Szövegdoboz 961">
          <a:extLst>
            <a:ext uri="{FF2B5EF4-FFF2-40B4-BE49-F238E27FC236}">
              <a16:creationId xmlns:a16="http://schemas.microsoft.com/office/drawing/2014/main" xmlns="" id="{F0D2DF3E-1676-4307-A8E3-9902D586449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63" name="Szövegdoboz 962">
          <a:extLst>
            <a:ext uri="{FF2B5EF4-FFF2-40B4-BE49-F238E27FC236}">
              <a16:creationId xmlns:a16="http://schemas.microsoft.com/office/drawing/2014/main" xmlns="" id="{386D1202-19A1-40CA-9680-594D2F705B9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64" name="Szövegdoboz 963">
          <a:extLst>
            <a:ext uri="{FF2B5EF4-FFF2-40B4-BE49-F238E27FC236}">
              <a16:creationId xmlns:a16="http://schemas.microsoft.com/office/drawing/2014/main" xmlns="" id="{9139F232-ADE6-42B5-A72D-0B1736020242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65" name="Szövegdoboz 964">
          <a:extLst>
            <a:ext uri="{FF2B5EF4-FFF2-40B4-BE49-F238E27FC236}">
              <a16:creationId xmlns:a16="http://schemas.microsoft.com/office/drawing/2014/main" xmlns="" id="{5AF8CF19-706E-40AB-8CA9-ED5137D59D8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66" name="Szövegdoboz 965">
          <a:extLst>
            <a:ext uri="{FF2B5EF4-FFF2-40B4-BE49-F238E27FC236}">
              <a16:creationId xmlns:a16="http://schemas.microsoft.com/office/drawing/2014/main" xmlns="" id="{A259C26F-26AC-4235-83BF-4121FCA387B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67" name="Szövegdoboz 966">
          <a:extLst>
            <a:ext uri="{FF2B5EF4-FFF2-40B4-BE49-F238E27FC236}">
              <a16:creationId xmlns:a16="http://schemas.microsoft.com/office/drawing/2014/main" xmlns="" id="{8A326B44-0D94-4CFE-B8AC-A75AFEE76D3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68" name="Szövegdoboz 967">
          <a:extLst>
            <a:ext uri="{FF2B5EF4-FFF2-40B4-BE49-F238E27FC236}">
              <a16:creationId xmlns:a16="http://schemas.microsoft.com/office/drawing/2014/main" xmlns="" id="{B7E53168-95CC-4FA1-A6FB-7DC4EACDE8A5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69" name="Szövegdoboz 968">
          <a:extLst>
            <a:ext uri="{FF2B5EF4-FFF2-40B4-BE49-F238E27FC236}">
              <a16:creationId xmlns:a16="http://schemas.microsoft.com/office/drawing/2014/main" xmlns="" id="{60E8F747-7C5B-406A-8A1D-358ABEE16F85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70" name="Szövegdoboz 969">
          <a:extLst>
            <a:ext uri="{FF2B5EF4-FFF2-40B4-BE49-F238E27FC236}">
              <a16:creationId xmlns:a16="http://schemas.microsoft.com/office/drawing/2014/main" xmlns="" id="{7CCE8CA2-4D61-4597-9A1D-64B852327E3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71" name="Szövegdoboz 970">
          <a:extLst>
            <a:ext uri="{FF2B5EF4-FFF2-40B4-BE49-F238E27FC236}">
              <a16:creationId xmlns:a16="http://schemas.microsoft.com/office/drawing/2014/main" xmlns="" id="{B86ABA06-AD37-440A-B08A-4B5D4D436D7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72" name="Szövegdoboz 971">
          <a:extLst>
            <a:ext uri="{FF2B5EF4-FFF2-40B4-BE49-F238E27FC236}">
              <a16:creationId xmlns:a16="http://schemas.microsoft.com/office/drawing/2014/main" xmlns="" id="{7C7CFC1D-3732-4EFF-B532-E538D710C399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73" name="Szövegdoboz 972">
          <a:extLst>
            <a:ext uri="{FF2B5EF4-FFF2-40B4-BE49-F238E27FC236}">
              <a16:creationId xmlns:a16="http://schemas.microsoft.com/office/drawing/2014/main" xmlns="" id="{C5CD2C75-22BB-49D8-A159-DC8DE18161E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74" name="Szövegdoboz 973">
          <a:extLst>
            <a:ext uri="{FF2B5EF4-FFF2-40B4-BE49-F238E27FC236}">
              <a16:creationId xmlns:a16="http://schemas.microsoft.com/office/drawing/2014/main" xmlns="" id="{CF5EA05A-2633-4EAF-8E1F-2FFEA37A189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75" name="Szövegdoboz 974">
          <a:extLst>
            <a:ext uri="{FF2B5EF4-FFF2-40B4-BE49-F238E27FC236}">
              <a16:creationId xmlns:a16="http://schemas.microsoft.com/office/drawing/2014/main" xmlns="" id="{E9053E23-AAB7-4FE9-BAB5-3B74FDD55EB1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76" name="Szövegdoboz 975">
          <a:extLst>
            <a:ext uri="{FF2B5EF4-FFF2-40B4-BE49-F238E27FC236}">
              <a16:creationId xmlns:a16="http://schemas.microsoft.com/office/drawing/2014/main" xmlns="" id="{72D3224C-0436-4D46-84C2-20D93C4600E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977" name="Szövegdoboz 976">
          <a:extLst>
            <a:ext uri="{FF2B5EF4-FFF2-40B4-BE49-F238E27FC236}">
              <a16:creationId xmlns:a16="http://schemas.microsoft.com/office/drawing/2014/main" xmlns="" id="{30C3DC73-47F1-4F05-86F5-8C78E1AB967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78" name="Szövegdoboz 977">
          <a:extLst>
            <a:ext uri="{FF2B5EF4-FFF2-40B4-BE49-F238E27FC236}">
              <a16:creationId xmlns:a16="http://schemas.microsoft.com/office/drawing/2014/main" xmlns="" id="{AE7F4CB4-5A48-4052-B2DB-A0ED544FE165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79" name="Szövegdoboz 978">
          <a:extLst>
            <a:ext uri="{FF2B5EF4-FFF2-40B4-BE49-F238E27FC236}">
              <a16:creationId xmlns:a16="http://schemas.microsoft.com/office/drawing/2014/main" xmlns="" id="{B4D4E16C-0AD9-41AC-A9A0-54E1C17BBC72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0" name="Szövegdoboz 979">
          <a:extLst>
            <a:ext uri="{FF2B5EF4-FFF2-40B4-BE49-F238E27FC236}">
              <a16:creationId xmlns:a16="http://schemas.microsoft.com/office/drawing/2014/main" xmlns="" id="{0A85077D-3935-4BC5-8117-C7805D36B01A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1" name="Szövegdoboz 980">
          <a:extLst>
            <a:ext uri="{FF2B5EF4-FFF2-40B4-BE49-F238E27FC236}">
              <a16:creationId xmlns:a16="http://schemas.microsoft.com/office/drawing/2014/main" xmlns="" id="{A951E498-B42E-42DD-8469-D80AB150DB2C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2" name="Szövegdoboz 981">
          <a:extLst>
            <a:ext uri="{FF2B5EF4-FFF2-40B4-BE49-F238E27FC236}">
              <a16:creationId xmlns:a16="http://schemas.microsoft.com/office/drawing/2014/main" xmlns="" id="{2A108602-48F2-4DF0-953B-E91BE56A2044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3" name="Szövegdoboz 982">
          <a:extLst>
            <a:ext uri="{FF2B5EF4-FFF2-40B4-BE49-F238E27FC236}">
              <a16:creationId xmlns:a16="http://schemas.microsoft.com/office/drawing/2014/main" xmlns="" id="{1BAAA1CE-08B8-41E1-A4BB-8C56B0D70A61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4" name="Szövegdoboz 983">
          <a:extLst>
            <a:ext uri="{FF2B5EF4-FFF2-40B4-BE49-F238E27FC236}">
              <a16:creationId xmlns:a16="http://schemas.microsoft.com/office/drawing/2014/main" xmlns="" id="{F730DFEF-E6DC-4F0B-8C07-4FF990CA7503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5" name="Szövegdoboz 984">
          <a:extLst>
            <a:ext uri="{FF2B5EF4-FFF2-40B4-BE49-F238E27FC236}">
              <a16:creationId xmlns:a16="http://schemas.microsoft.com/office/drawing/2014/main" xmlns="" id="{7919CBCA-514F-465F-A36E-C0FC19834D5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6" name="Szövegdoboz 985">
          <a:extLst>
            <a:ext uri="{FF2B5EF4-FFF2-40B4-BE49-F238E27FC236}">
              <a16:creationId xmlns:a16="http://schemas.microsoft.com/office/drawing/2014/main" xmlns="" id="{4D575F02-B04B-4C70-A8A1-F0F3D2375CEB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7" name="Szövegdoboz 986">
          <a:extLst>
            <a:ext uri="{FF2B5EF4-FFF2-40B4-BE49-F238E27FC236}">
              <a16:creationId xmlns:a16="http://schemas.microsoft.com/office/drawing/2014/main" xmlns="" id="{1A5638F4-EC3F-4BA8-B537-7CC0E914FE21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8" name="Szövegdoboz 987">
          <a:extLst>
            <a:ext uri="{FF2B5EF4-FFF2-40B4-BE49-F238E27FC236}">
              <a16:creationId xmlns:a16="http://schemas.microsoft.com/office/drawing/2014/main" xmlns="" id="{3CCA8D87-06E5-4A08-BC38-72B0FA70DE27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9" name="Szövegdoboz 988">
          <a:extLst>
            <a:ext uri="{FF2B5EF4-FFF2-40B4-BE49-F238E27FC236}">
              <a16:creationId xmlns:a16="http://schemas.microsoft.com/office/drawing/2014/main" xmlns="" id="{579F687D-3830-40F4-B27F-84A63F8DA75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0" name="Szövegdoboz 989">
          <a:extLst>
            <a:ext uri="{FF2B5EF4-FFF2-40B4-BE49-F238E27FC236}">
              <a16:creationId xmlns:a16="http://schemas.microsoft.com/office/drawing/2014/main" xmlns="" id="{48BB92C7-4D4C-4C29-98F5-732981B4195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1" name="Szövegdoboz 990">
          <a:extLst>
            <a:ext uri="{FF2B5EF4-FFF2-40B4-BE49-F238E27FC236}">
              <a16:creationId xmlns:a16="http://schemas.microsoft.com/office/drawing/2014/main" xmlns="" id="{2B1B72F0-2C1A-4267-9092-07D1ADE9784B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2" name="Szövegdoboz 991">
          <a:extLst>
            <a:ext uri="{FF2B5EF4-FFF2-40B4-BE49-F238E27FC236}">
              <a16:creationId xmlns:a16="http://schemas.microsoft.com/office/drawing/2014/main" xmlns="" id="{138E5371-DD03-49CF-85FB-3A948298E016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3" name="Szövegdoboz 992">
          <a:extLst>
            <a:ext uri="{FF2B5EF4-FFF2-40B4-BE49-F238E27FC236}">
              <a16:creationId xmlns:a16="http://schemas.microsoft.com/office/drawing/2014/main" xmlns="" id="{007A8F84-8935-4CB7-997F-F661BDD0D0E5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4" name="Szövegdoboz 993">
          <a:extLst>
            <a:ext uri="{FF2B5EF4-FFF2-40B4-BE49-F238E27FC236}">
              <a16:creationId xmlns:a16="http://schemas.microsoft.com/office/drawing/2014/main" xmlns="" id="{2D43EEE0-EA7F-456F-BF3D-D1D72DBD719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5" name="Szövegdoboz 994">
          <a:extLst>
            <a:ext uri="{FF2B5EF4-FFF2-40B4-BE49-F238E27FC236}">
              <a16:creationId xmlns:a16="http://schemas.microsoft.com/office/drawing/2014/main" xmlns="" id="{43E5275C-5017-4EF9-812B-9BEF4AD9D520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6" name="Szövegdoboz 995">
          <a:extLst>
            <a:ext uri="{FF2B5EF4-FFF2-40B4-BE49-F238E27FC236}">
              <a16:creationId xmlns:a16="http://schemas.microsoft.com/office/drawing/2014/main" xmlns="" id="{8D5C6F40-9540-4D91-96FE-10A93231EA1C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7" name="Szövegdoboz 996">
          <a:extLst>
            <a:ext uri="{FF2B5EF4-FFF2-40B4-BE49-F238E27FC236}">
              <a16:creationId xmlns:a16="http://schemas.microsoft.com/office/drawing/2014/main" xmlns="" id="{EDAF7DEE-F09F-41D9-A4FC-6A16C3F9FBED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8" name="Szövegdoboz 997">
          <a:extLst>
            <a:ext uri="{FF2B5EF4-FFF2-40B4-BE49-F238E27FC236}">
              <a16:creationId xmlns:a16="http://schemas.microsoft.com/office/drawing/2014/main" xmlns="" id="{B6395EE4-6892-4A23-A105-9E8E9F3F9763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9" name="Szövegdoboz 998">
          <a:extLst>
            <a:ext uri="{FF2B5EF4-FFF2-40B4-BE49-F238E27FC236}">
              <a16:creationId xmlns:a16="http://schemas.microsoft.com/office/drawing/2014/main" xmlns="" id="{A337AF79-51D7-4929-849E-A8F5F1BCAD8A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0" name="Szövegdoboz 999">
          <a:extLst>
            <a:ext uri="{FF2B5EF4-FFF2-40B4-BE49-F238E27FC236}">
              <a16:creationId xmlns:a16="http://schemas.microsoft.com/office/drawing/2014/main" xmlns="" id="{FD13F2CE-73AD-47C9-A493-A1C24CA96F35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1" name="Szövegdoboz 1000">
          <a:extLst>
            <a:ext uri="{FF2B5EF4-FFF2-40B4-BE49-F238E27FC236}">
              <a16:creationId xmlns:a16="http://schemas.microsoft.com/office/drawing/2014/main" xmlns="" id="{F42EFF28-3AF5-4E24-B8CF-1ECA69F82A2A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2" name="Szövegdoboz 1001">
          <a:extLst>
            <a:ext uri="{FF2B5EF4-FFF2-40B4-BE49-F238E27FC236}">
              <a16:creationId xmlns:a16="http://schemas.microsoft.com/office/drawing/2014/main" xmlns="" id="{DDCDB107-EC97-4F58-8ABF-C15D79E71ED0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3" name="Szövegdoboz 1002">
          <a:extLst>
            <a:ext uri="{FF2B5EF4-FFF2-40B4-BE49-F238E27FC236}">
              <a16:creationId xmlns:a16="http://schemas.microsoft.com/office/drawing/2014/main" xmlns="" id="{C12F81B7-9492-4241-B6B7-3CA75C489D2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4" name="Szövegdoboz 1003">
          <a:extLst>
            <a:ext uri="{FF2B5EF4-FFF2-40B4-BE49-F238E27FC236}">
              <a16:creationId xmlns:a16="http://schemas.microsoft.com/office/drawing/2014/main" xmlns="" id="{45447B0F-FD52-4C93-BB80-3B9712718749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5" name="Szövegdoboz 1004">
          <a:extLst>
            <a:ext uri="{FF2B5EF4-FFF2-40B4-BE49-F238E27FC236}">
              <a16:creationId xmlns:a16="http://schemas.microsoft.com/office/drawing/2014/main" xmlns="" id="{FF51D3DA-A6EE-4963-8EBB-78D6AE6FA265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6" name="Szövegdoboz 1005">
          <a:extLst>
            <a:ext uri="{FF2B5EF4-FFF2-40B4-BE49-F238E27FC236}">
              <a16:creationId xmlns:a16="http://schemas.microsoft.com/office/drawing/2014/main" xmlns="" id="{F6A027A8-8F93-4814-89E7-FFA8C13DDBED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7" name="Szövegdoboz 1006">
          <a:extLst>
            <a:ext uri="{FF2B5EF4-FFF2-40B4-BE49-F238E27FC236}">
              <a16:creationId xmlns:a16="http://schemas.microsoft.com/office/drawing/2014/main" xmlns="" id="{576B1C48-0894-4A7D-9AE2-60C8837C6B5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8" name="Szövegdoboz 1007">
          <a:extLst>
            <a:ext uri="{FF2B5EF4-FFF2-40B4-BE49-F238E27FC236}">
              <a16:creationId xmlns:a16="http://schemas.microsoft.com/office/drawing/2014/main" xmlns="" id="{6BAE28AD-3779-4F56-8E5B-5447B63B7427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9" name="Szövegdoboz 1008">
          <a:extLst>
            <a:ext uri="{FF2B5EF4-FFF2-40B4-BE49-F238E27FC236}">
              <a16:creationId xmlns:a16="http://schemas.microsoft.com/office/drawing/2014/main" xmlns="" id="{76C03AE6-BCEB-4944-BA85-68B153B339E3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10" name="Szövegdoboz 1009">
          <a:extLst>
            <a:ext uri="{FF2B5EF4-FFF2-40B4-BE49-F238E27FC236}">
              <a16:creationId xmlns:a16="http://schemas.microsoft.com/office/drawing/2014/main" xmlns="" id="{2A250600-16F1-41D8-9EB6-A35A4B1917F9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11" name="Szövegdoboz 1010">
          <a:extLst>
            <a:ext uri="{FF2B5EF4-FFF2-40B4-BE49-F238E27FC236}">
              <a16:creationId xmlns:a16="http://schemas.microsoft.com/office/drawing/2014/main" xmlns="" id="{4B766FD0-663F-4EFB-9545-F122B8DF9C3D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12" name="Szövegdoboz 1011">
          <a:extLst>
            <a:ext uri="{FF2B5EF4-FFF2-40B4-BE49-F238E27FC236}">
              <a16:creationId xmlns:a16="http://schemas.microsoft.com/office/drawing/2014/main" xmlns="" id="{0017EB0A-4CB2-4817-A3A1-C232BBC9A523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13" name="Szövegdoboz 1012">
          <a:extLst>
            <a:ext uri="{FF2B5EF4-FFF2-40B4-BE49-F238E27FC236}">
              <a16:creationId xmlns:a16="http://schemas.microsoft.com/office/drawing/2014/main" xmlns="" id="{78973061-1885-4275-A766-44959BCD7A72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14" name="Szövegdoboz 1013">
          <a:extLst>
            <a:ext uri="{FF2B5EF4-FFF2-40B4-BE49-F238E27FC236}">
              <a16:creationId xmlns:a16="http://schemas.microsoft.com/office/drawing/2014/main" xmlns="" id="{264E4B0E-8034-4428-9DF1-CDCF8326581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15" name="Szövegdoboz 1014">
          <a:extLst>
            <a:ext uri="{FF2B5EF4-FFF2-40B4-BE49-F238E27FC236}">
              <a16:creationId xmlns:a16="http://schemas.microsoft.com/office/drawing/2014/main" xmlns="" id="{16956DE1-5D69-4850-8845-82521B4E509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16" name="Szövegdoboz 1015">
          <a:extLst>
            <a:ext uri="{FF2B5EF4-FFF2-40B4-BE49-F238E27FC236}">
              <a16:creationId xmlns:a16="http://schemas.microsoft.com/office/drawing/2014/main" xmlns="" id="{DCE2D2FB-8B2B-4953-B551-B0AFEE91AB4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17" name="Szövegdoboz 1016">
          <a:extLst>
            <a:ext uri="{FF2B5EF4-FFF2-40B4-BE49-F238E27FC236}">
              <a16:creationId xmlns:a16="http://schemas.microsoft.com/office/drawing/2014/main" xmlns="" id="{0E52229F-F995-4897-9440-5A514E01CA3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18" name="Szövegdoboz 1017">
          <a:extLst>
            <a:ext uri="{FF2B5EF4-FFF2-40B4-BE49-F238E27FC236}">
              <a16:creationId xmlns:a16="http://schemas.microsoft.com/office/drawing/2014/main" xmlns="" id="{FE758C35-2878-40F4-93C1-F0030EDC98A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19" name="Szövegdoboz 1018">
          <a:extLst>
            <a:ext uri="{FF2B5EF4-FFF2-40B4-BE49-F238E27FC236}">
              <a16:creationId xmlns:a16="http://schemas.microsoft.com/office/drawing/2014/main" xmlns="" id="{E08BDCAC-11E1-431E-9A7A-3713B9A3341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20" name="Szövegdoboz 1019">
          <a:extLst>
            <a:ext uri="{FF2B5EF4-FFF2-40B4-BE49-F238E27FC236}">
              <a16:creationId xmlns:a16="http://schemas.microsoft.com/office/drawing/2014/main" xmlns="" id="{25939118-B40C-4AC8-8C95-C3A08606320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21" name="Szövegdoboz 1020">
          <a:extLst>
            <a:ext uri="{FF2B5EF4-FFF2-40B4-BE49-F238E27FC236}">
              <a16:creationId xmlns:a16="http://schemas.microsoft.com/office/drawing/2014/main" xmlns="" id="{D61D566C-2199-4773-AABA-64749380BE4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22" name="Szövegdoboz 1021">
          <a:extLst>
            <a:ext uri="{FF2B5EF4-FFF2-40B4-BE49-F238E27FC236}">
              <a16:creationId xmlns:a16="http://schemas.microsoft.com/office/drawing/2014/main" xmlns="" id="{E17D7A0D-FEF0-4471-AC10-611107B5FFFF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23" name="Szövegdoboz 1022">
          <a:extLst>
            <a:ext uri="{FF2B5EF4-FFF2-40B4-BE49-F238E27FC236}">
              <a16:creationId xmlns:a16="http://schemas.microsoft.com/office/drawing/2014/main" xmlns="" id="{5E5B3EF7-8EF6-4C08-8E64-0C9B5944E20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24" name="Szövegdoboz 1023">
          <a:extLst>
            <a:ext uri="{FF2B5EF4-FFF2-40B4-BE49-F238E27FC236}">
              <a16:creationId xmlns:a16="http://schemas.microsoft.com/office/drawing/2014/main" xmlns="" id="{F6F4811F-C2E4-4F7E-807A-CC5A184505FE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25" name="Szövegdoboz 1024">
          <a:extLst>
            <a:ext uri="{FF2B5EF4-FFF2-40B4-BE49-F238E27FC236}">
              <a16:creationId xmlns:a16="http://schemas.microsoft.com/office/drawing/2014/main" xmlns="" id="{3F318011-9CAE-4B83-9E9B-EB4D81326EB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26" name="Szövegdoboz 1025">
          <a:extLst>
            <a:ext uri="{FF2B5EF4-FFF2-40B4-BE49-F238E27FC236}">
              <a16:creationId xmlns:a16="http://schemas.microsoft.com/office/drawing/2014/main" xmlns="" id="{D6B060CD-96CE-43AB-B321-DA3FB4F15AD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27" name="Szövegdoboz 1026">
          <a:extLst>
            <a:ext uri="{FF2B5EF4-FFF2-40B4-BE49-F238E27FC236}">
              <a16:creationId xmlns:a16="http://schemas.microsoft.com/office/drawing/2014/main" xmlns="" id="{ABFDB5F5-B0D7-4CFD-888C-98F143ED2E4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28" name="Szövegdoboz 1027">
          <a:extLst>
            <a:ext uri="{FF2B5EF4-FFF2-40B4-BE49-F238E27FC236}">
              <a16:creationId xmlns:a16="http://schemas.microsoft.com/office/drawing/2014/main" xmlns="" id="{476F5740-F0CC-4F9A-B0E2-EAA1D88C2E0B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29" name="Szövegdoboz 1028">
          <a:extLst>
            <a:ext uri="{FF2B5EF4-FFF2-40B4-BE49-F238E27FC236}">
              <a16:creationId xmlns:a16="http://schemas.microsoft.com/office/drawing/2014/main" xmlns="" id="{196FE987-AC08-4F8F-8FA4-D31C94FC9F6E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30" name="Szövegdoboz 1029">
          <a:extLst>
            <a:ext uri="{FF2B5EF4-FFF2-40B4-BE49-F238E27FC236}">
              <a16:creationId xmlns:a16="http://schemas.microsoft.com/office/drawing/2014/main" xmlns="" id="{EDE3B45B-FC9E-488F-AFCD-3AFDD6EE3F5F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31" name="Szövegdoboz 1030">
          <a:extLst>
            <a:ext uri="{FF2B5EF4-FFF2-40B4-BE49-F238E27FC236}">
              <a16:creationId xmlns:a16="http://schemas.microsoft.com/office/drawing/2014/main" xmlns="" id="{1D937562-B70D-464B-BBDE-3BB5A0BBDE1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32" name="Szövegdoboz 1031">
          <a:extLst>
            <a:ext uri="{FF2B5EF4-FFF2-40B4-BE49-F238E27FC236}">
              <a16:creationId xmlns:a16="http://schemas.microsoft.com/office/drawing/2014/main" xmlns="" id="{CDF25F2A-088D-4831-9252-E8D9994EE372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33" name="Szövegdoboz 1032">
          <a:extLst>
            <a:ext uri="{FF2B5EF4-FFF2-40B4-BE49-F238E27FC236}">
              <a16:creationId xmlns:a16="http://schemas.microsoft.com/office/drawing/2014/main" xmlns="" id="{5FDBF151-E58B-4DF2-894E-22908796C9A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34" name="Szövegdoboz 1033">
          <a:extLst>
            <a:ext uri="{FF2B5EF4-FFF2-40B4-BE49-F238E27FC236}">
              <a16:creationId xmlns:a16="http://schemas.microsoft.com/office/drawing/2014/main" xmlns="" id="{4129339C-F759-4089-AE68-3BE1FF8DE16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35" name="Szövegdoboz 1034">
          <a:extLst>
            <a:ext uri="{FF2B5EF4-FFF2-40B4-BE49-F238E27FC236}">
              <a16:creationId xmlns:a16="http://schemas.microsoft.com/office/drawing/2014/main" xmlns="" id="{AB7248A6-4A90-4904-AFE8-B44A1DDD5D3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36" name="Szövegdoboz 1035">
          <a:extLst>
            <a:ext uri="{FF2B5EF4-FFF2-40B4-BE49-F238E27FC236}">
              <a16:creationId xmlns:a16="http://schemas.microsoft.com/office/drawing/2014/main" xmlns="" id="{7E028E03-C398-4E95-A344-BBFC2EE18F7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37" name="Szövegdoboz 1036">
          <a:extLst>
            <a:ext uri="{FF2B5EF4-FFF2-40B4-BE49-F238E27FC236}">
              <a16:creationId xmlns:a16="http://schemas.microsoft.com/office/drawing/2014/main" xmlns="" id="{433A35DD-3052-4AC5-B908-058C0A44EA6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38" name="Szövegdoboz 1037">
          <a:extLst>
            <a:ext uri="{FF2B5EF4-FFF2-40B4-BE49-F238E27FC236}">
              <a16:creationId xmlns:a16="http://schemas.microsoft.com/office/drawing/2014/main" xmlns="" id="{3FF76A43-1892-4AC6-887A-41D016E1CA0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039" name="Szövegdoboz 1038">
          <a:extLst>
            <a:ext uri="{FF2B5EF4-FFF2-40B4-BE49-F238E27FC236}">
              <a16:creationId xmlns:a16="http://schemas.microsoft.com/office/drawing/2014/main" xmlns="" id="{29FD9BFB-BC4D-456D-8893-6CA436A3D6E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40" name="Szövegdoboz 1039">
          <a:extLst>
            <a:ext uri="{FF2B5EF4-FFF2-40B4-BE49-F238E27FC236}">
              <a16:creationId xmlns:a16="http://schemas.microsoft.com/office/drawing/2014/main" xmlns="" id="{F2502371-C4D5-4C77-AF74-C1AD664E8BB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41" name="Szövegdoboz 1040">
          <a:extLst>
            <a:ext uri="{FF2B5EF4-FFF2-40B4-BE49-F238E27FC236}">
              <a16:creationId xmlns:a16="http://schemas.microsoft.com/office/drawing/2014/main" xmlns="" id="{D4E87DEF-AE67-4524-BD15-E82478051CB7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42" name="Szövegdoboz 1041">
          <a:extLst>
            <a:ext uri="{FF2B5EF4-FFF2-40B4-BE49-F238E27FC236}">
              <a16:creationId xmlns:a16="http://schemas.microsoft.com/office/drawing/2014/main" xmlns="" id="{B1C4AA2F-7E57-435A-A2FD-8E7B0B45738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43" name="Szövegdoboz 1042">
          <a:extLst>
            <a:ext uri="{FF2B5EF4-FFF2-40B4-BE49-F238E27FC236}">
              <a16:creationId xmlns:a16="http://schemas.microsoft.com/office/drawing/2014/main" xmlns="" id="{3E9709EF-D5C4-4560-BE4F-AE76B4B650BE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44" name="Szövegdoboz 1043">
          <a:extLst>
            <a:ext uri="{FF2B5EF4-FFF2-40B4-BE49-F238E27FC236}">
              <a16:creationId xmlns:a16="http://schemas.microsoft.com/office/drawing/2014/main" xmlns="" id="{8DE0B3D5-5729-412A-BEC6-1D452355826F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45" name="Szövegdoboz 1044">
          <a:extLst>
            <a:ext uri="{FF2B5EF4-FFF2-40B4-BE49-F238E27FC236}">
              <a16:creationId xmlns:a16="http://schemas.microsoft.com/office/drawing/2014/main" xmlns="" id="{8559A3EE-E4BE-4867-9A98-1EF8E5D76D1E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46" name="Szövegdoboz 1045">
          <a:extLst>
            <a:ext uri="{FF2B5EF4-FFF2-40B4-BE49-F238E27FC236}">
              <a16:creationId xmlns:a16="http://schemas.microsoft.com/office/drawing/2014/main" xmlns="" id="{F86A22E8-F101-45D7-94DC-E20D23E0F2A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47" name="Szövegdoboz 1046">
          <a:extLst>
            <a:ext uri="{FF2B5EF4-FFF2-40B4-BE49-F238E27FC236}">
              <a16:creationId xmlns:a16="http://schemas.microsoft.com/office/drawing/2014/main" xmlns="" id="{ED4B4EE2-163B-4C8A-B47B-4341798C36D7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48" name="Szövegdoboz 1047">
          <a:extLst>
            <a:ext uri="{FF2B5EF4-FFF2-40B4-BE49-F238E27FC236}">
              <a16:creationId xmlns:a16="http://schemas.microsoft.com/office/drawing/2014/main" xmlns="" id="{A6C6915A-C11B-4DD4-A0A6-E51827FFC797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49" name="Szövegdoboz 1048">
          <a:extLst>
            <a:ext uri="{FF2B5EF4-FFF2-40B4-BE49-F238E27FC236}">
              <a16:creationId xmlns:a16="http://schemas.microsoft.com/office/drawing/2014/main" xmlns="" id="{A9BAE469-B248-4613-922C-31A0CAAD650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50" name="Szövegdoboz 1049">
          <a:extLst>
            <a:ext uri="{FF2B5EF4-FFF2-40B4-BE49-F238E27FC236}">
              <a16:creationId xmlns:a16="http://schemas.microsoft.com/office/drawing/2014/main" xmlns="" id="{7DF40AD7-58A2-43B9-B9D8-79BC4561E657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51" name="Szövegdoboz 1050">
          <a:extLst>
            <a:ext uri="{FF2B5EF4-FFF2-40B4-BE49-F238E27FC236}">
              <a16:creationId xmlns:a16="http://schemas.microsoft.com/office/drawing/2014/main" xmlns="" id="{A9B34DE2-8D42-4768-A01A-F2FBA4D14A4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52" name="Szövegdoboz 1051">
          <a:extLst>
            <a:ext uri="{FF2B5EF4-FFF2-40B4-BE49-F238E27FC236}">
              <a16:creationId xmlns:a16="http://schemas.microsoft.com/office/drawing/2014/main" xmlns="" id="{D040F196-38FA-4F5B-9820-DF79F0DF0AD2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53" name="Szövegdoboz 1052">
          <a:extLst>
            <a:ext uri="{FF2B5EF4-FFF2-40B4-BE49-F238E27FC236}">
              <a16:creationId xmlns:a16="http://schemas.microsoft.com/office/drawing/2014/main" xmlns="" id="{6437CEC3-B92E-44F2-8D15-8730C8FAD1C5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54" name="Szövegdoboz 1053">
          <a:extLst>
            <a:ext uri="{FF2B5EF4-FFF2-40B4-BE49-F238E27FC236}">
              <a16:creationId xmlns:a16="http://schemas.microsoft.com/office/drawing/2014/main" xmlns="" id="{A13A0CD1-962D-4396-8061-8B248DF3194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55" name="Szövegdoboz 1054">
          <a:extLst>
            <a:ext uri="{FF2B5EF4-FFF2-40B4-BE49-F238E27FC236}">
              <a16:creationId xmlns:a16="http://schemas.microsoft.com/office/drawing/2014/main" xmlns="" id="{D34536A4-1EAF-406A-87E8-35F7D68E587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56" name="Szövegdoboz 1055">
          <a:extLst>
            <a:ext uri="{FF2B5EF4-FFF2-40B4-BE49-F238E27FC236}">
              <a16:creationId xmlns:a16="http://schemas.microsoft.com/office/drawing/2014/main" xmlns="" id="{0BA4D036-2B96-422E-A242-5B207018923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57" name="Szövegdoboz 1056">
          <a:extLst>
            <a:ext uri="{FF2B5EF4-FFF2-40B4-BE49-F238E27FC236}">
              <a16:creationId xmlns:a16="http://schemas.microsoft.com/office/drawing/2014/main" xmlns="" id="{53C9143A-25AD-4DC7-AD1B-AF90533EC41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58" name="Szövegdoboz 1057">
          <a:extLst>
            <a:ext uri="{FF2B5EF4-FFF2-40B4-BE49-F238E27FC236}">
              <a16:creationId xmlns:a16="http://schemas.microsoft.com/office/drawing/2014/main" xmlns="" id="{044B6B0E-FD2E-4C25-91C3-894235E34A9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59" name="Szövegdoboz 1058">
          <a:extLst>
            <a:ext uri="{FF2B5EF4-FFF2-40B4-BE49-F238E27FC236}">
              <a16:creationId xmlns:a16="http://schemas.microsoft.com/office/drawing/2014/main" xmlns="" id="{A66B5F5A-E096-4D04-B948-9F88F4C7B9E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60" name="Szövegdoboz 1059">
          <a:extLst>
            <a:ext uri="{FF2B5EF4-FFF2-40B4-BE49-F238E27FC236}">
              <a16:creationId xmlns:a16="http://schemas.microsoft.com/office/drawing/2014/main" xmlns="" id="{8CEB004C-4626-4C01-BDC3-03387A6D3386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61" name="Szövegdoboz 1060">
          <a:extLst>
            <a:ext uri="{FF2B5EF4-FFF2-40B4-BE49-F238E27FC236}">
              <a16:creationId xmlns:a16="http://schemas.microsoft.com/office/drawing/2014/main" xmlns="" id="{8F5E192D-E9B5-4266-89F4-FBC0F2820B5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62" name="Szövegdoboz 1061">
          <a:extLst>
            <a:ext uri="{FF2B5EF4-FFF2-40B4-BE49-F238E27FC236}">
              <a16:creationId xmlns:a16="http://schemas.microsoft.com/office/drawing/2014/main" xmlns="" id="{1F879B6A-06D5-4AC8-A146-CDBDD81F589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63" name="Szövegdoboz 1062">
          <a:extLst>
            <a:ext uri="{FF2B5EF4-FFF2-40B4-BE49-F238E27FC236}">
              <a16:creationId xmlns:a16="http://schemas.microsoft.com/office/drawing/2014/main" xmlns="" id="{41BA9429-D683-4D20-B71A-A1A097729F6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64" name="Szövegdoboz 1063">
          <a:extLst>
            <a:ext uri="{FF2B5EF4-FFF2-40B4-BE49-F238E27FC236}">
              <a16:creationId xmlns:a16="http://schemas.microsoft.com/office/drawing/2014/main" xmlns="" id="{B1E27A6F-1BB9-47EE-9635-C6CAC6E5990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065" name="Szövegdoboz 1064">
          <a:extLst>
            <a:ext uri="{FF2B5EF4-FFF2-40B4-BE49-F238E27FC236}">
              <a16:creationId xmlns:a16="http://schemas.microsoft.com/office/drawing/2014/main" xmlns="" id="{24AAF717-9851-4A49-AAEF-2DF9F82182D7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6" name="Szövegdoboz 1065">
          <a:extLst>
            <a:ext uri="{FF2B5EF4-FFF2-40B4-BE49-F238E27FC236}">
              <a16:creationId xmlns:a16="http://schemas.microsoft.com/office/drawing/2014/main" xmlns="" id="{09898600-9140-43DB-B624-6F0C6546F02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7" name="Szövegdoboz 1066">
          <a:extLst>
            <a:ext uri="{FF2B5EF4-FFF2-40B4-BE49-F238E27FC236}">
              <a16:creationId xmlns:a16="http://schemas.microsoft.com/office/drawing/2014/main" xmlns="" id="{E558CD0A-CBE2-4B57-AC9F-BE81E3890C2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8" name="Szövegdoboz 1067">
          <a:extLst>
            <a:ext uri="{FF2B5EF4-FFF2-40B4-BE49-F238E27FC236}">
              <a16:creationId xmlns:a16="http://schemas.microsoft.com/office/drawing/2014/main" xmlns="" id="{AAB70E1C-599F-476B-99F9-A12B428A38D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69" name="Szövegdoboz 1068">
          <a:extLst>
            <a:ext uri="{FF2B5EF4-FFF2-40B4-BE49-F238E27FC236}">
              <a16:creationId xmlns:a16="http://schemas.microsoft.com/office/drawing/2014/main" xmlns="" id="{D37F7218-B209-48BB-9EF3-73F439C0A626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0" name="Szövegdoboz 1069">
          <a:extLst>
            <a:ext uri="{FF2B5EF4-FFF2-40B4-BE49-F238E27FC236}">
              <a16:creationId xmlns:a16="http://schemas.microsoft.com/office/drawing/2014/main" xmlns="" id="{1C2D6179-F6CB-466C-BF9E-F3751AB43DF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1" name="Szövegdoboz 1070">
          <a:extLst>
            <a:ext uri="{FF2B5EF4-FFF2-40B4-BE49-F238E27FC236}">
              <a16:creationId xmlns:a16="http://schemas.microsoft.com/office/drawing/2014/main" xmlns="" id="{BF8F27B2-4E2D-44E2-8C7E-5C31CF30C286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2" name="Szövegdoboz 1071">
          <a:extLst>
            <a:ext uri="{FF2B5EF4-FFF2-40B4-BE49-F238E27FC236}">
              <a16:creationId xmlns:a16="http://schemas.microsoft.com/office/drawing/2014/main" xmlns="" id="{DB5D6A16-31BE-45A1-A861-1C0BEFBAC42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3" name="Szövegdoboz 1072">
          <a:extLst>
            <a:ext uri="{FF2B5EF4-FFF2-40B4-BE49-F238E27FC236}">
              <a16:creationId xmlns:a16="http://schemas.microsoft.com/office/drawing/2014/main" xmlns="" id="{D8D9541E-5ACC-4609-9277-9F9BF1AD75C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4" name="Szövegdoboz 1073">
          <a:extLst>
            <a:ext uri="{FF2B5EF4-FFF2-40B4-BE49-F238E27FC236}">
              <a16:creationId xmlns:a16="http://schemas.microsoft.com/office/drawing/2014/main" xmlns="" id="{BD48CA69-F69A-49AE-8A5F-CC708C586F0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5" name="Szövegdoboz 1074">
          <a:extLst>
            <a:ext uri="{FF2B5EF4-FFF2-40B4-BE49-F238E27FC236}">
              <a16:creationId xmlns:a16="http://schemas.microsoft.com/office/drawing/2014/main" xmlns="" id="{30300F7F-2526-4BD4-8716-7CD1F45ECFA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6" name="Szövegdoboz 1075">
          <a:extLst>
            <a:ext uri="{FF2B5EF4-FFF2-40B4-BE49-F238E27FC236}">
              <a16:creationId xmlns:a16="http://schemas.microsoft.com/office/drawing/2014/main" xmlns="" id="{C6578857-DB17-4C9F-A398-EA134CD5A94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7" name="Szövegdoboz 1076">
          <a:extLst>
            <a:ext uri="{FF2B5EF4-FFF2-40B4-BE49-F238E27FC236}">
              <a16:creationId xmlns:a16="http://schemas.microsoft.com/office/drawing/2014/main" xmlns="" id="{29BFBB52-6799-496C-8EBA-36359A6E1D7F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8" name="Szövegdoboz 1077">
          <a:extLst>
            <a:ext uri="{FF2B5EF4-FFF2-40B4-BE49-F238E27FC236}">
              <a16:creationId xmlns:a16="http://schemas.microsoft.com/office/drawing/2014/main" xmlns="" id="{512F7A66-C2B9-4ACA-8A9E-515C5D622B0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9" name="Szövegdoboz 1078">
          <a:extLst>
            <a:ext uri="{FF2B5EF4-FFF2-40B4-BE49-F238E27FC236}">
              <a16:creationId xmlns:a16="http://schemas.microsoft.com/office/drawing/2014/main" xmlns="" id="{2B3D2303-3B27-4CF8-BD67-404477EA9A9B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0" name="Szövegdoboz 1079">
          <a:extLst>
            <a:ext uri="{FF2B5EF4-FFF2-40B4-BE49-F238E27FC236}">
              <a16:creationId xmlns:a16="http://schemas.microsoft.com/office/drawing/2014/main" xmlns="" id="{1B4298F3-E555-4725-B404-5859EA84A99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1" name="Szövegdoboz 1080">
          <a:extLst>
            <a:ext uri="{FF2B5EF4-FFF2-40B4-BE49-F238E27FC236}">
              <a16:creationId xmlns:a16="http://schemas.microsoft.com/office/drawing/2014/main" xmlns="" id="{3D2F11D2-B203-440C-9918-F3845DAFA74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2" name="Szövegdoboz 1081">
          <a:extLst>
            <a:ext uri="{FF2B5EF4-FFF2-40B4-BE49-F238E27FC236}">
              <a16:creationId xmlns:a16="http://schemas.microsoft.com/office/drawing/2014/main" xmlns="" id="{0C0BF605-0A50-4991-9346-8BB4EEA0B27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3" name="Szövegdoboz 1082">
          <a:extLst>
            <a:ext uri="{FF2B5EF4-FFF2-40B4-BE49-F238E27FC236}">
              <a16:creationId xmlns:a16="http://schemas.microsoft.com/office/drawing/2014/main" xmlns="" id="{ECFC83D4-B4E0-432D-80A2-F9370A10E68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4" name="Szövegdoboz 1083">
          <a:extLst>
            <a:ext uri="{FF2B5EF4-FFF2-40B4-BE49-F238E27FC236}">
              <a16:creationId xmlns:a16="http://schemas.microsoft.com/office/drawing/2014/main" xmlns="" id="{5FB5A180-0EC9-4AE2-A1F8-F9210A24E31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5" name="Szövegdoboz 1084">
          <a:extLst>
            <a:ext uri="{FF2B5EF4-FFF2-40B4-BE49-F238E27FC236}">
              <a16:creationId xmlns:a16="http://schemas.microsoft.com/office/drawing/2014/main" xmlns="" id="{EDD6873D-B162-4333-BA61-1B622EC5EA5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6" name="Szövegdoboz 1085">
          <a:extLst>
            <a:ext uri="{FF2B5EF4-FFF2-40B4-BE49-F238E27FC236}">
              <a16:creationId xmlns:a16="http://schemas.microsoft.com/office/drawing/2014/main" xmlns="" id="{AA157A83-08C9-48F4-8F38-91919EFDB82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7" name="Szövegdoboz 1086">
          <a:extLst>
            <a:ext uri="{FF2B5EF4-FFF2-40B4-BE49-F238E27FC236}">
              <a16:creationId xmlns:a16="http://schemas.microsoft.com/office/drawing/2014/main" xmlns="" id="{96086C3A-987E-45F4-8373-C7BBACA7A82E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8" name="Szövegdoboz 1087">
          <a:extLst>
            <a:ext uri="{FF2B5EF4-FFF2-40B4-BE49-F238E27FC236}">
              <a16:creationId xmlns:a16="http://schemas.microsoft.com/office/drawing/2014/main" xmlns="" id="{E16791E1-8875-4CED-9EF2-3EDACDE11C32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9" name="Szövegdoboz 1088">
          <a:extLst>
            <a:ext uri="{FF2B5EF4-FFF2-40B4-BE49-F238E27FC236}">
              <a16:creationId xmlns:a16="http://schemas.microsoft.com/office/drawing/2014/main" xmlns="" id="{C8973B9B-DE8B-4C2A-A767-A05FBEA8C96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0" name="Szövegdoboz 1089">
          <a:extLst>
            <a:ext uri="{FF2B5EF4-FFF2-40B4-BE49-F238E27FC236}">
              <a16:creationId xmlns:a16="http://schemas.microsoft.com/office/drawing/2014/main" xmlns="" id="{DDDC4527-70F0-46DE-B795-9170506FADEE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1" name="Szövegdoboz 1090">
          <a:extLst>
            <a:ext uri="{FF2B5EF4-FFF2-40B4-BE49-F238E27FC236}">
              <a16:creationId xmlns:a16="http://schemas.microsoft.com/office/drawing/2014/main" xmlns="" id="{D70E0BFA-AF48-422C-A33C-D6EB11DB0CC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092" name="Szövegdoboz 1091">
          <a:extLst>
            <a:ext uri="{FF2B5EF4-FFF2-40B4-BE49-F238E27FC236}">
              <a16:creationId xmlns:a16="http://schemas.microsoft.com/office/drawing/2014/main" xmlns="" id="{08F6F765-D28E-4BDA-879F-5A4DD0934112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093" name="Szövegdoboz 1092">
          <a:extLst>
            <a:ext uri="{FF2B5EF4-FFF2-40B4-BE49-F238E27FC236}">
              <a16:creationId xmlns:a16="http://schemas.microsoft.com/office/drawing/2014/main" xmlns="" id="{7251E9DE-726B-45CF-B02B-6B71ED63AC5B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094" name="Szövegdoboz 1093">
          <a:extLst>
            <a:ext uri="{FF2B5EF4-FFF2-40B4-BE49-F238E27FC236}">
              <a16:creationId xmlns:a16="http://schemas.microsoft.com/office/drawing/2014/main" xmlns="" id="{0470E5DE-4C45-4445-BD71-617D8F360623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095" name="Szövegdoboz 1094">
          <a:extLst>
            <a:ext uri="{FF2B5EF4-FFF2-40B4-BE49-F238E27FC236}">
              <a16:creationId xmlns:a16="http://schemas.microsoft.com/office/drawing/2014/main" xmlns="" id="{B9E20B59-D7C3-4325-B5CE-351CD8D93A78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096" name="Szövegdoboz 1095">
          <a:extLst>
            <a:ext uri="{FF2B5EF4-FFF2-40B4-BE49-F238E27FC236}">
              <a16:creationId xmlns:a16="http://schemas.microsoft.com/office/drawing/2014/main" xmlns="" id="{AFDDED4E-8C30-4370-8B3B-DC310644E17C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097" name="Szövegdoboz 1096">
          <a:extLst>
            <a:ext uri="{FF2B5EF4-FFF2-40B4-BE49-F238E27FC236}">
              <a16:creationId xmlns:a16="http://schemas.microsoft.com/office/drawing/2014/main" xmlns="" id="{6322646E-DAEE-4885-9771-5795DB05B910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098" name="Szövegdoboz 1097">
          <a:extLst>
            <a:ext uri="{FF2B5EF4-FFF2-40B4-BE49-F238E27FC236}">
              <a16:creationId xmlns:a16="http://schemas.microsoft.com/office/drawing/2014/main" xmlns="" id="{139800EB-678E-4059-B105-60CB25E0F6E0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099" name="Szövegdoboz 1098">
          <a:extLst>
            <a:ext uri="{FF2B5EF4-FFF2-40B4-BE49-F238E27FC236}">
              <a16:creationId xmlns:a16="http://schemas.microsoft.com/office/drawing/2014/main" xmlns="" id="{A89C6DBB-26AC-4EA2-BEBC-A4F723EA8191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00" name="Szövegdoboz 1099">
          <a:extLst>
            <a:ext uri="{FF2B5EF4-FFF2-40B4-BE49-F238E27FC236}">
              <a16:creationId xmlns:a16="http://schemas.microsoft.com/office/drawing/2014/main" xmlns="" id="{8E39C3F1-72B8-475E-BC86-A69144E87985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01" name="Szövegdoboz 1100">
          <a:extLst>
            <a:ext uri="{FF2B5EF4-FFF2-40B4-BE49-F238E27FC236}">
              <a16:creationId xmlns:a16="http://schemas.microsoft.com/office/drawing/2014/main" xmlns="" id="{E2002AAC-FA6E-4008-84ED-B65FDDE95BBB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02" name="Szövegdoboz 1101">
          <a:extLst>
            <a:ext uri="{FF2B5EF4-FFF2-40B4-BE49-F238E27FC236}">
              <a16:creationId xmlns:a16="http://schemas.microsoft.com/office/drawing/2014/main" xmlns="" id="{138908E3-55D8-4686-8C59-EE1B8AD4F384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03" name="Szövegdoboz 1102">
          <a:extLst>
            <a:ext uri="{FF2B5EF4-FFF2-40B4-BE49-F238E27FC236}">
              <a16:creationId xmlns:a16="http://schemas.microsoft.com/office/drawing/2014/main" xmlns="" id="{6D69A337-3A43-4932-84FA-36DFC169D746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04" name="Szövegdoboz 1103">
          <a:extLst>
            <a:ext uri="{FF2B5EF4-FFF2-40B4-BE49-F238E27FC236}">
              <a16:creationId xmlns:a16="http://schemas.microsoft.com/office/drawing/2014/main" xmlns="" id="{D861A434-D659-4BA4-9DC9-8179846E83C0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05" name="Szövegdoboz 1104">
          <a:extLst>
            <a:ext uri="{FF2B5EF4-FFF2-40B4-BE49-F238E27FC236}">
              <a16:creationId xmlns:a16="http://schemas.microsoft.com/office/drawing/2014/main" xmlns="" id="{F0156FF2-A26E-44C9-A302-48C8328A0446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06" name="Szövegdoboz 1105">
          <a:extLst>
            <a:ext uri="{FF2B5EF4-FFF2-40B4-BE49-F238E27FC236}">
              <a16:creationId xmlns:a16="http://schemas.microsoft.com/office/drawing/2014/main" xmlns="" id="{3ACDE4CC-78E6-466C-89FD-84FB60800E55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07" name="Szövegdoboz 1106">
          <a:extLst>
            <a:ext uri="{FF2B5EF4-FFF2-40B4-BE49-F238E27FC236}">
              <a16:creationId xmlns:a16="http://schemas.microsoft.com/office/drawing/2014/main" xmlns="" id="{06ED2CF7-D1ED-4DC8-B618-A11517B0B53D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08" name="Szövegdoboz 1107">
          <a:extLst>
            <a:ext uri="{FF2B5EF4-FFF2-40B4-BE49-F238E27FC236}">
              <a16:creationId xmlns:a16="http://schemas.microsoft.com/office/drawing/2014/main" xmlns="" id="{131A3C68-5CA1-4CD3-B194-7DFF7D27BB67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09" name="Szövegdoboz 1108">
          <a:extLst>
            <a:ext uri="{FF2B5EF4-FFF2-40B4-BE49-F238E27FC236}">
              <a16:creationId xmlns:a16="http://schemas.microsoft.com/office/drawing/2014/main" xmlns="" id="{41010044-C8F1-400D-BBFE-754CC9FBD988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10" name="Szövegdoboz 1109">
          <a:extLst>
            <a:ext uri="{FF2B5EF4-FFF2-40B4-BE49-F238E27FC236}">
              <a16:creationId xmlns:a16="http://schemas.microsoft.com/office/drawing/2014/main" xmlns="" id="{3AA4B7D4-72F8-43FC-8229-84A8435498AD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11" name="Szövegdoboz 1110">
          <a:extLst>
            <a:ext uri="{FF2B5EF4-FFF2-40B4-BE49-F238E27FC236}">
              <a16:creationId xmlns:a16="http://schemas.microsoft.com/office/drawing/2014/main" xmlns="" id="{69C3B7FE-9188-4AFA-825D-3E2C1C7D6AA7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12" name="Szövegdoboz 1111">
          <a:extLst>
            <a:ext uri="{FF2B5EF4-FFF2-40B4-BE49-F238E27FC236}">
              <a16:creationId xmlns:a16="http://schemas.microsoft.com/office/drawing/2014/main" xmlns="" id="{9100160B-0EBE-43DE-A9B2-650B91BB6235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13" name="Szövegdoboz 1112">
          <a:extLst>
            <a:ext uri="{FF2B5EF4-FFF2-40B4-BE49-F238E27FC236}">
              <a16:creationId xmlns:a16="http://schemas.microsoft.com/office/drawing/2014/main" xmlns="" id="{E3C9AACF-C902-4A69-ADDB-B88FAACB56F0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14" name="Szövegdoboz 1113">
          <a:extLst>
            <a:ext uri="{FF2B5EF4-FFF2-40B4-BE49-F238E27FC236}">
              <a16:creationId xmlns:a16="http://schemas.microsoft.com/office/drawing/2014/main" xmlns="" id="{45F4E92A-8268-44D2-A840-66F3AB2D82E9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15" name="Szövegdoboz 1114">
          <a:extLst>
            <a:ext uri="{FF2B5EF4-FFF2-40B4-BE49-F238E27FC236}">
              <a16:creationId xmlns:a16="http://schemas.microsoft.com/office/drawing/2014/main" xmlns="" id="{30FFAC6A-936B-4DA0-903A-5437CACF764F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16" name="Szövegdoboz 1115">
          <a:extLst>
            <a:ext uri="{FF2B5EF4-FFF2-40B4-BE49-F238E27FC236}">
              <a16:creationId xmlns:a16="http://schemas.microsoft.com/office/drawing/2014/main" xmlns="" id="{A954C008-86F4-4B2C-8218-BF28BEA7CE41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17" name="Szövegdoboz 1116">
          <a:extLst>
            <a:ext uri="{FF2B5EF4-FFF2-40B4-BE49-F238E27FC236}">
              <a16:creationId xmlns:a16="http://schemas.microsoft.com/office/drawing/2014/main" xmlns="" id="{508A7AFF-6616-4D2F-96C9-25987F466207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18" name="Szövegdoboz 1117">
          <a:extLst>
            <a:ext uri="{FF2B5EF4-FFF2-40B4-BE49-F238E27FC236}">
              <a16:creationId xmlns:a16="http://schemas.microsoft.com/office/drawing/2014/main" xmlns="" id="{99748673-B141-4C32-9D5A-C0234EA4F3A8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19" name="Szövegdoboz 1118">
          <a:extLst>
            <a:ext uri="{FF2B5EF4-FFF2-40B4-BE49-F238E27FC236}">
              <a16:creationId xmlns:a16="http://schemas.microsoft.com/office/drawing/2014/main" xmlns="" id="{61DA2025-8068-4114-9B1A-1B87B0D7F9FC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20" name="Szövegdoboz 1119">
          <a:extLst>
            <a:ext uri="{FF2B5EF4-FFF2-40B4-BE49-F238E27FC236}">
              <a16:creationId xmlns:a16="http://schemas.microsoft.com/office/drawing/2014/main" xmlns="" id="{443EFC35-344F-4C60-B0D4-D94047DD3044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21" name="Szövegdoboz 1120">
          <a:extLst>
            <a:ext uri="{FF2B5EF4-FFF2-40B4-BE49-F238E27FC236}">
              <a16:creationId xmlns:a16="http://schemas.microsoft.com/office/drawing/2014/main" xmlns="" id="{9CF90B29-E261-467A-B427-327E7F370974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22" name="Szövegdoboz 1121">
          <a:extLst>
            <a:ext uri="{FF2B5EF4-FFF2-40B4-BE49-F238E27FC236}">
              <a16:creationId xmlns:a16="http://schemas.microsoft.com/office/drawing/2014/main" xmlns="" id="{A2811766-0759-44C0-AE50-99A37C877387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23" name="Szövegdoboz 1122">
          <a:extLst>
            <a:ext uri="{FF2B5EF4-FFF2-40B4-BE49-F238E27FC236}">
              <a16:creationId xmlns:a16="http://schemas.microsoft.com/office/drawing/2014/main" xmlns="" id="{D951B9E1-4C36-424E-86C1-F0AF8A4FB0F8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24" name="Szövegdoboz 1123">
          <a:extLst>
            <a:ext uri="{FF2B5EF4-FFF2-40B4-BE49-F238E27FC236}">
              <a16:creationId xmlns:a16="http://schemas.microsoft.com/office/drawing/2014/main" xmlns="" id="{9A43D24D-397A-4680-9AB9-61B01C21FAF1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25" name="Szövegdoboz 1124">
          <a:extLst>
            <a:ext uri="{FF2B5EF4-FFF2-40B4-BE49-F238E27FC236}">
              <a16:creationId xmlns:a16="http://schemas.microsoft.com/office/drawing/2014/main" xmlns="" id="{5D43CE3A-A487-401A-8CEE-F945DE8D43D9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26" name="Szövegdoboz 1125">
          <a:extLst>
            <a:ext uri="{FF2B5EF4-FFF2-40B4-BE49-F238E27FC236}">
              <a16:creationId xmlns:a16="http://schemas.microsoft.com/office/drawing/2014/main" xmlns="" id="{F8ADD113-D5EE-4199-B9AE-01220F0AA39F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1127" name="Szövegdoboz 1126">
          <a:extLst>
            <a:ext uri="{FF2B5EF4-FFF2-40B4-BE49-F238E27FC236}">
              <a16:creationId xmlns:a16="http://schemas.microsoft.com/office/drawing/2014/main" xmlns="" id="{69C8D676-1A3C-40B9-8D23-20EFF61EC838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28" name="Szövegdoboz 1127">
          <a:extLst>
            <a:ext uri="{FF2B5EF4-FFF2-40B4-BE49-F238E27FC236}">
              <a16:creationId xmlns:a16="http://schemas.microsoft.com/office/drawing/2014/main" xmlns="" id="{3663015B-7FAA-44AD-9816-F717B20CDB4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29" name="Szövegdoboz 1128">
          <a:extLst>
            <a:ext uri="{FF2B5EF4-FFF2-40B4-BE49-F238E27FC236}">
              <a16:creationId xmlns:a16="http://schemas.microsoft.com/office/drawing/2014/main" xmlns="" id="{88F2FA4B-1741-44F5-9393-D149EEC66702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30" name="Szövegdoboz 1129">
          <a:extLst>
            <a:ext uri="{FF2B5EF4-FFF2-40B4-BE49-F238E27FC236}">
              <a16:creationId xmlns:a16="http://schemas.microsoft.com/office/drawing/2014/main" xmlns="" id="{A489BA13-0F14-4D7D-B52D-C47B8C42B99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31" name="Szövegdoboz 1130">
          <a:extLst>
            <a:ext uri="{FF2B5EF4-FFF2-40B4-BE49-F238E27FC236}">
              <a16:creationId xmlns:a16="http://schemas.microsoft.com/office/drawing/2014/main" xmlns="" id="{DEC7F76A-2966-47FA-A32E-30F4D503E436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32" name="Szövegdoboz 1131">
          <a:extLst>
            <a:ext uri="{FF2B5EF4-FFF2-40B4-BE49-F238E27FC236}">
              <a16:creationId xmlns:a16="http://schemas.microsoft.com/office/drawing/2014/main" xmlns="" id="{DF657182-BF69-4101-8A82-8A340DCEBD9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33" name="Szövegdoboz 1132">
          <a:extLst>
            <a:ext uri="{FF2B5EF4-FFF2-40B4-BE49-F238E27FC236}">
              <a16:creationId xmlns:a16="http://schemas.microsoft.com/office/drawing/2014/main" xmlns="" id="{30DB6919-62B9-47F4-B48E-7F10AAB5612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34" name="Szövegdoboz 1133">
          <a:extLst>
            <a:ext uri="{FF2B5EF4-FFF2-40B4-BE49-F238E27FC236}">
              <a16:creationId xmlns:a16="http://schemas.microsoft.com/office/drawing/2014/main" xmlns="" id="{E759D97C-71FC-49A5-B36A-4A43AE7FABD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35" name="Szövegdoboz 1134">
          <a:extLst>
            <a:ext uri="{FF2B5EF4-FFF2-40B4-BE49-F238E27FC236}">
              <a16:creationId xmlns:a16="http://schemas.microsoft.com/office/drawing/2014/main" xmlns="" id="{CCC1C1BA-03EB-4E5C-9146-6EE5982DAD16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36" name="Szövegdoboz 1135">
          <a:extLst>
            <a:ext uri="{FF2B5EF4-FFF2-40B4-BE49-F238E27FC236}">
              <a16:creationId xmlns:a16="http://schemas.microsoft.com/office/drawing/2014/main" xmlns="" id="{523EC110-51CA-4663-A1F2-161F19A3750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37" name="Szövegdoboz 1136">
          <a:extLst>
            <a:ext uri="{FF2B5EF4-FFF2-40B4-BE49-F238E27FC236}">
              <a16:creationId xmlns:a16="http://schemas.microsoft.com/office/drawing/2014/main" xmlns="" id="{5E7A9948-C09B-4BFC-BF82-C97213407CA5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38" name="Szövegdoboz 1137">
          <a:extLst>
            <a:ext uri="{FF2B5EF4-FFF2-40B4-BE49-F238E27FC236}">
              <a16:creationId xmlns:a16="http://schemas.microsoft.com/office/drawing/2014/main" xmlns="" id="{203AD720-FC58-40CD-B7BA-50003378A41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39" name="Szövegdoboz 1138">
          <a:extLst>
            <a:ext uri="{FF2B5EF4-FFF2-40B4-BE49-F238E27FC236}">
              <a16:creationId xmlns:a16="http://schemas.microsoft.com/office/drawing/2014/main" xmlns="" id="{B77DC4AB-8511-4C84-9205-EFA5CC53B681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40" name="Szövegdoboz 1139">
          <a:extLst>
            <a:ext uri="{FF2B5EF4-FFF2-40B4-BE49-F238E27FC236}">
              <a16:creationId xmlns:a16="http://schemas.microsoft.com/office/drawing/2014/main" xmlns="" id="{FCEAE22A-F932-4327-89F1-A72183C6D9C5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41" name="Szövegdoboz 1140">
          <a:extLst>
            <a:ext uri="{FF2B5EF4-FFF2-40B4-BE49-F238E27FC236}">
              <a16:creationId xmlns:a16="http://schemas.microsoft.com/office/drawing/2014/main" xmlns="" id="{7D23E37D-44F6-4D66-BD30-719087958F5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42" name="Szövegdoboz 1141">
          <a:extLst>
            <a:ext uri="{FF2B5EF4-FFF2-40B4-BE49-F238E27FC236}">
              <a16:creationId xmlns:a16="http://schemas.microsoft.com/office/drawing/2014/main" xmlns="" id="{09808BD0-401B-44CF-8FC0-31C3758B170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43" name="Szövegdoboz 1142">
          <a:extLst>
            <a:ext uri="{FF2B5EF4-FFF2-40B4-BE49-F238E27FC236}">
              <a16:creationId xmlns:a16="http://schemas.microsoft.com/office/drawing/2014/main" xmlns="" id="{79A90A3D-FC65-4EEB-B454-F8ED63101367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44" name="Szövegdoboz 1143">
          <a:extLst>
            <a:ext uri="{FF2B5EF4-FFF2-40B4-BE49-F238E27FC236}">
              <a16:creationId xmlns:a16="http://schemas.microsoft.com/office/drawing/2014/main" xmlns="" id="{7835944B-0E7C-4B99-9BD4-95E3DF3D628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45" name="Szövegdoboz 1144">
          <a:extLst>
            <a:ext uri="{FF2B5EF4-FFF2-40B4-BE49-F238E27FC236}">
              <a16:creationId xmlns:a16="http://schemas.microsoft.com/office/drawing/2014/main" xmlns="" id="{816EFB8A-9921-4166-A16F-268E2155F4C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46" name="Szövegdoboz 1145">
          <a:extLst>
            <a:ext uri="{FF2B5EF4-FFF2-40B4-BE49-F238E27FC236}">
              <a16:creationId xmlns:a16="http://schemas.microsoft.com/office/drawing/2014/main" xmlns="" id="{E1CE0C7D-2663-464A-B9B5-9C210BDFEF8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47" name="Szövegdoboz 1146">
          <a:extLst>
            <a:ext uri="{FF2B5EF4-FFF2-40B4-BE49-F238E27FC236}">
              <a16:creationId xmlns:a16="http://schemas.microsoft.com/office/drawing/2014/main" xmlns="" id="{B112FC2A-DC7D-4703-ABDD-078F9686FDD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48" name="Szövegdoboz 1147">
          <a:extLst>
            <a:ext uri="{FF2B5EF4-FFF2-40B4-BE49-F238E27FC236}">
              <a16:creationId xmlns:a16="http://schemas.microsoft.com/office/drawing/2014/main" xmlns="" id="{1D2F5CAC-703F-4E6E-8740-32D0D2CEDA9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49" name="Szövegdoboz 1148">
          <a:extLst>
            <a:ext uri="{FF2B5EF4-FFF2-40B4-BE49-F238E27FC236}">
              <a16:creationId xmlns:a16="http://schemas.microsoft.com/office/drawing/2014/main" xmlns="" id="{1592087A-EE62-48D2-BF09-284A299563B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50" name="Szövegdoboz 1149">
          <a:extLst>
            <a:ext uri="{FF2B5EF4-FFF2-40B4-BE49-F238E27FC236}">
              <a16:creationId xmlns:a16="http://schemas.microsoft.com/office/drawing/2014/main" xmlns="" id="{0210DB43-41FC-4E7F-839C-D9C4991596C5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51" name="Szövegdoboz 1150">
          <a:extLst>
            <a:ext uri="{FF2B5EF4-FFF2-40B4-BE49-F238E27FC236}">
              <a16:creationId xmlns:a16="http://schemas.microsoft.com/office/drawing/2014/main" xmlns="" id="{2DA57E31-7F25-49B0-A4F7-AB3A473576A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52" name="Szövegdoboz 1151">
          <a:extLst>
            <a:ext uri="{FF2B5EF4-FFF2-40B4-BE49-F238E27FC236}">
              <a16:creationId xmlns:a16="http://schemas.microsoft.com/office/drawing/2014/main" xmlns="" id="{ECEE95AE-6CAD-4D8B-8191-6125D95A794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53" name="Szövegdoboz 1152">
          <a:extLst>
            <a:ext uri="{FF2B5EF4-FFF2-40B4-BE49-F238E27FC236}">
              <a16:creationId xmlns:a16="http://schemas.microsoft.com/office/drawing/2014/main" xmlns="" id="{980D7894-F5EE-49EF-B359-E0B56E549AAD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54" name="Szövegdoboz 1153">
          <a:extLst>
            <a:ext uri="{FF2B5EF4-FFF2-40B4-BE49-F238E27FC236}">
              <a16:creationId xmlns:a16="http://schemas.microsoft.com/office/drawing/2014/main" xmlns="" id="{3E0EB077-683A-4BE5-B062-1D827F6440D7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55" name="Szövegdoboz 1154">
          <a:extLst>
            <a:ext uri="{FF2B5EF4-FFF2-40B4-BE49-F238E27FC236}">
              <a16:creationId xmlns:a16="http://schemas.microsoft.com/office/drawing/2014/main" xmlns="" id="{F15F27C5-A590-47F2-9A81-56504260403E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56" name="Szövegdoboz 1155">
          <a:extLst>
            <a:ext uri="{FF2B5EF4-FFF2-40B4-BE49-F238E27FC236}">
              <a16:creationId xmlns:a16="http://schemas.microsoft.com/office/drawing/2014/main" xmlns="" id="{CCC66CA7-6F1C-4914-ACCD-608460116A31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57" name="Szövegdoboz 1156">
          <a:extLst>
            <a:ext uri="{FF2B5EF4-FFF2-40B4-BE49-F238E27FC236}">
              <a16:creationId xmlns:a16="http://schemas.microsoft.com/office/drawing/2014/main" xmlns="" id="{6952EA3B-988A-4728-BCAD-EC1020F54348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58" name="Szövegdoboz 1157">
          <a:extLst>
            <a:ext uri="{FF2B5EF4-FFF2-40B4-BE49-F238E27FC236}">
              <a16:creationId xmlns:a16="http://schemas.microsoft.com/office/drawing/2014/main" xmlns="" id="{D594873E-DCA1-4A0B-96C8-BD8F905A6E7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59" name="Szövegdoboz 1158">
          <a:extLst>
            <a:ext uri="{FF2B5EF4-FFF2-40B4-BE49-F238E27FC236}">
              <a16:creationId xmlns:a16="http://schemas.microsoft.com/office/drawing/2014/main" xmlns="" id="{F3A86C06-B9B5-4A2E-A1CF-864AA2746F32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60" name="Szövegdoboz 1159">
          <a:extLst>
            <a:ext uri="{FF2B5EF4-FFF2-40B4-BE49-F238E27FC236}">
              <a16:creationId xmlns:a16="http://schemas.microsoft.com/office/drawing/2014/main" xmlns="" id="{C1EFA4CB-2CB8-43E9-B5E2-06F8995CC6A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61" name="Szövegdoboz 1160">
          <a:extLst>
            <a:ext uri="{FF2B5EF4-FFF2-40B4-BE49-F238E27FC236}">
              <a16:creationId xmlns:a16="http://schemas.microsoft.com/office/drawing/2014/main" xmlns="" id="{50D92342-A4CC-479F-8BE8-489A084B4BC8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62" name="Szövegdoboz 1161">
          <a:extLst>
            <a:ext uri="{FF2B5EF4-FFF2-40B4-BE49-F238E27FC236}">
              <a16:creationId xmlns:a16="http://schemas.microsoft.com/office/drawing/2014/main" xmlns="" id="{CA269966-E9DF-403D-A459-F5A15D477C01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63" name="Szövegdoboz 1162">
          <a:extLst>
            <a:ext uri="{FF2B5EF4-FFF2-40B4-BE49-F238E27FC236}">
              <a16:creationId xmlns:a16="http://schemas.microsoft.com/office/drawing/2014/main" xmlns="" id="{27EE9E9B-E818-44CE-9342-3DB6F73635CA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64" name="Szövegdoboz 1163">
          <a:extLst>
            <a:ext uri="{FF2B5EF4-FFF2-40B4-BE49-F238E27FC236}">
              <a16:creationId xmlns:a16="http://schemas.microsoft.com/office/drawing/2014/main" xmlns="" id="{8D32792B-7C05-4839-BE18-7FB0A28ACE5D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65" name="Szövegdoboz 1164">
          <a:extLst>
            <a:ext uri="{FF2B5EF4-FFF2-40B4-BE49-F238E27FC236}">
              <a16:creationId xmlns:a16="http://schemas.microsoft.com/office/drawing/2014/main" xmlns="" id="{CFBA7485-0974-415D-9E22-9B626F525BBA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66" name="Szövegdoboz 1165">
          <a:extLst>
            <a:ext uri="{FF2B5EF4-FFF2-40B4-BE49-F238E27FC236}">
              <a16:creationId xmlns:a16="http://schemas.microsoft.com/office/drawing/2014/main" xmlns="" id="{A8E65463-AD4A-49B4-B642-AF3CF9BB13DA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67" name="Szövegdoboz 1166">
          <a:extLst>
            <a:ext uri="{FF2B5EF4-FFF2-40B4-BE49-F238E27FC236}">
              <a16:creationId xmlns:a16="http://schemas.microsoft.com/office/drawing/2014/main" xmlns="" id="{CBDEA5C7-EC36-4174-BFC9-0BE3E8CCC1D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68" name="Szövegdoboz 1167">
          <a:extLst>
            <a:ext uri="{FF2B5EF4-FFF2-40B4-BE49-F238E27FC236}">
              <a16:creationId xmlns:a16="http://schemas.microsoft.com/office/drawing/2014/main" xmlns="" id="{51F4C049-8796-4230-B2E6-70B480103485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69" name="Szövegdoboz 1168">
          <a:extLst>
            <a:ext uri="{FF2B5EF4-FFF2-40B4-BE49-F238E27FC236}">
              <a16:creationId xmlns:a16="http://schemas.microsoft.com/office/drawing/2014/main" xmlns="" id="{F827DE3E-A1EB-4EEF-9B07-C86ECC8E3828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70" name="Szövegdoboz 1169">
          <a:extLst>
            <a:ext uri="{FF2B5EF4-FFF2-40B4-BE49-F238E27FC236}">
              <a16:creationId xmlns:a16="http://schemas.microsoft.com/office/drawing/2014/main" xmlns="" id="{993164CF-5491-4F79-B887-1A8780EFE66C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71" name="Szövegdoboz 1170">
          <a:extLst>
            <a:ext uri="{FF2B5EF4-FFF2-40B4-BE49-F238E27FC236}">
              <a16:creationId xmlns:a16="http://schemas.microsoft.com/office/drawing/2014/main" xmlns="" id="{00999508-79D0-4179-A9A4-2A032C30598A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72" name="Szövegdoboz 1171">
          <a:extLst>
            <a:ext uri="{FF2B5EF4-FFF2-40B4-BE49-F238E27FC236}">
              <a16:creationId xmlns:a16="http://schemas.microsoft.com/office/drawing/2014/main" xmlns="" id="{8312E1FE-CE38-475E-BFB6-2F12E20E5B73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73" name="Szövegdoboz 1172">
          <a:extLst>
            <a:ext uri="{FF2B5EF4-FFF2-40B4-BE49-F238E27FC236}">
              <a16:creationId xmlns:a16="http://schemas.microsoft.com/office/drawing/2014/main" xmlns="" id="{29F21FCD-7D4D-4C4C-8B03-F45EF6D584C6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74" name="Szövegdoboz 1173">
          <a:extLst>
            <a:ext uri="{FF2B5EF4-FFF2-40B4-BE49-F238E27FC236}">
              <a16:creationId xmlns:a16="http://schemas.microsoft.com/office/drawing/2014/main" xmlns="" id="{9F28492B-41C2-439C-A87A-12B9FA3FB614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75" name="Szövegdoboz 1174">
          <a:extLst>
            <a:ext uri="{FF2B5EF4-FFF2-40B4-BE49-F238E27FC236}">
              <a16:creationId xmlns:a16="http://schemas.microsoft.com/office/drawing/2014/main" xmlns="" id="{42EC1550-145A-4475-A856-63E8638A4F70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76" name="Szövegdoboz 1175">
          <a:extLst>
            <a:ext uri="{FF2B5EF4-FFF2-40B4-BE49-F238E27FC236}">
              <a16:creationId xmlns:a16="http://schemas.microsoft.com/office/drawing/2014/main" xmlns="" id="{442F0E0B-F9D7-4C71-9E8A-D1DE44B28D19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77" name="Szövegdoboz 1176">
          <a:extLst>
            <a:ext uri="{FF2B5EF4-FFF2-40B4-BE49-F238E27FC236}">
              <a16:creationId xmlns:a16="http://schemas.microsoft.com/office/drawing/2014/main" xmlns="" id="{5D398964-DAC9-4E06-8AC8-37CEAD8BFEE0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78" name="Szövegdoboz 1177">
          <a:extLst>
            <a:ext uri="{FF2B5EF4-FFF2-40B4-BE49-F238E27FC236}">
              <a16:creationId xmlns:a16="http://schemas.microsoft.com/office/drawing/2014/main" xmlns="" id="{689337B9-A7D7-4F64-B178-A2B97DC1125A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79" name="Szövegdoboz 1178">
          <a:extLst>
            <a:ext uri="{FF2B5EF4-FFF2-40B4-BE49-F238E27FC236}">
              <a16:creationId xmlns:a16="http://schemas.microsoft.com/office/drawing/2014/main" xmlns="" id="{61728A62-9CB4-47C8-B3A9-094957066DE8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80" name="Szövegdoboz 1179">
          <a:extLst>
            <a:ext uri="{FF2B5EF4-FFF2-40B4-BE49-F238E27FC236}">
              <a16:creationId xmlns:a16="http://schemas.microsoft.com/office/drawing/2014/main" xmlns="" id="{6DD97924-1653-46D1-B558-C355397DB8DC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81" name="Szövegdoboz 1180">
          <a:extLst>
            <a:ext uri="{FF2B5EF4-FFF2-40B4-BE49-F238E27FC236}">
              <a16:creationId xmlns:a16="http://schemas.microsoft.com/office/drawing/2014/main" xmlns="" id="{AC689850-4AB0-424B-B90C-6ADB72ED2578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82" name="Szövegdoboz 1181">
          <a:extLst>
            <a:ext uri="{FF2B5EF4-FFF2-40B4-BE49-F238E27FC236}">
              <a16:creationId xmlns:a16="http://schemas.microsoft.com/office/drawing/2014/main" xmlns="" id="{4DA8F6CA-C720-46A5-9753-1EF3469C6919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83" name="Szövegdoboz 1182">
          <a:extLst>
            <a:ext uri="{FF2B5EF4-FFF2-40B4-BE49-F238E27FC236}">
              <a16:creationId xmlns:a16="http://schemas.microsoft.com/office/drawing/2014/main" xmlns="" id="{225C731E-FF52-4341-9E42-3D403CEA7FAA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84" name="Szövegdoboz 1183">
          <a:extLst>
            <a:ext uri="{FF2B5EF4-FFF2-40B4-BE49-F238E27FC236}">
              <a16:creationId xmlns:a16="http://schemas.microsoft.com/office/drawing/2014/main" xmlns="" id="{571BB61E-090C-4FCB-B8C1-9CE0C14876A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85" name="Szövegdoboz 1184">
          <a:extLst>
            <a:ext uri="{FF2B5EF4-FFF2-40B4-BE49-F238E27FC236}">
              <a16:creationId xmlns:a16="http://schemas.microsoft.com/office/drawing/2014/main" xmlns="" id="{034B69A0-EFD2-4DB6-8477-B448DB202DC9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86" name="Szövegdoboz 1185">
          <a:extLst>
            <a:ext uri="{FF2B5EF4-FFF2-40B4-BE49-F238E27FC236}">
              <a16:creationId xmlns:a16="http://schemas.microsoft.com/office/drawing/2014/main" xmlns="" id="{59409B31-1983-4C9D-8F5B-6E12CBD3CC8D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87" name="Szövegdoboz 1186">
          <a:extLst>
            <a:ext uri="{FF2B5EF4-FFF2-40B4-BE49-F238E27FC236}">
              <a16:creationId xmlns:a16="http://schemas.microsoft.com/office/drawing/2014/main" xmlns="" id="{C99479EB-3BB7-454A-B555-D400F1A51196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88" name="Szövegdoboz 1187">
          <a:extLst>
            <a:ext uri="{FF2B5EF4-FFF2-40B4-BE49-F238E27FC236}">
              <a16:creationId xmlns:a16="http://schemas.microsoft.com/office/drawing/2014/main" xmlns="" id="{ABEDDB87-8149-4804-9D07-352EA0560619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1189" name="Szövegdoboz 1188">
          <a:extLst>
            <a:ext uri="{FF2B5EF4-FFF2-40B4-BE49-F238E27FC236}">
              <a16:creationId xmlns:a16="http://schemas.microsoft.com/office/drawing/2014/main" xmlns="" id="{0D2BC139-8DA8-472A-9C12-3F66234BBD6D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0" name="Szövegdoboz 1189">
          <a:extLst>
            <a:ext uri="{FF2B5EF4-FFF2-40B4-BE49-F238E27FC236}">
              <a16:creationId xmlns:a16="http://schemas.microsoft.com/office/drawing/2014/main" xmlns="" id="{54D195BD-9EDC-4C9D-92A4-FAFCEBD5900B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1" name="Szövegdoboz 1190">
          <a:extLst>
            <a:ext uri="{FF2B5EF4-FFF2-40B4-BE49-F238E27FC236}">
              <a16:creationId xmlns:a16="http://schemas.microsoft.com/office/drawing/2014/main" xmlns="" id="{17CE9D0A-2A8B-4D5B-99E3-95332F5E6EF2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2" name="Szövegdoboz 1191">
          <a:extLst>
            <a:ext uri="{FF2B5EF4-FFF2-40B4-BE49-F238E27FC236}">
              <a16:creationId xmlns:a16="http://schemas.microsoft.com/office/drawing/2014/main" xmlns="" id="{500E1BAF-81C7-4110-AB00-6B85D1AEB15F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3" name="Szövegdoboz 1192">
          <a:extLst>
            <a:ext uri="{FF2B5EF4-FFF2-40B4-BE49-F238E27FC236}">
              <a16:creationId xmlns:a16="http://schemas.microsoft.com/office/drawing/2014/main" xmlns="" id="{5CD73235-BF9D-4649-AAA7-1F153202BB99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4" name="Szövegdoboz 1193">
          <a:extLst>
            <a:ext uri="{FF2B5EF4-FFF2-40B4-BE49-F238E27FC236}">
              <a16:creationId xmlns:a16="http://schemas.microsoft.com/office/drawing/2014/main" xmlns="" id="{45047F08-7F75-4DFA-B2C9-31B00F3D3ADE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5" name="Szövegdoboz 1194">
          <a:extLst>
            <a:ext uri="{FF2B5EF4-FFF2-40B4-BE49-F238E27FC236}">
              <a16:creationId xmlns:a16="http://schemas.microsoft.com/office/drawing/2014/main" xmlns="" id="{829EE74B-1485-451B-B71D-FBDBBAE0B0D5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6" name="Szövegdoboz 1195">
          <a:extLst>
            <a:ext uri="{FF2B5EF4-FFF2-40B4-BE49-F238E27FC236}">
              <a16:creationId xmlns:a16="http://schemas.microsoft.com/office/drawing/2014/main" xmlns="" id="{5FBC1C0E-5566-404E-923B-E4C271F9E679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7" name="Szövegdoboz 1196">
          <a:extLst>
            <a:ext uri="{FF2B5EF4-FFF2-40B4-BE49-F238E27FC236}">
              <a16:creationId xmlns:a16="http://schemas.microsoft.com/office/drawing/2014/main" xmlns="" id="{91DF9F47-C5FD-4B32-949E-DD5741F867A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8" name="Szövegdoboz 1197">
          <a:extLst>
            <a:ext uri="{FF2B5EF4-FFF2-40B4-BE49-F238E27FC236}">
              <a16:creationId xmlns:a16="http://schemas.microsoft.com/office/drawing/2014/main" xmlns="" id="{FAFD5FC1-DBA4-4296-B6B1-F173C4D8EC8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99" name="Szövegdoboz 1198">
          <a:extLst>
            <a:ext uri="{FF2B5EF4-FFF2-40B4-BE49-F238E27FC236}">
              <a16:creationId xmlns:a16="http://schemas.microsoft.com/office/drawing/2014/main" xmlns="" id="{DA470A42-9DC4-4A0F-9AFE-4697C227A89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0" name="Szövegdoboz 1199">
          <a:extLst>
            <a:ext uri="{FF2B5EF4-FFF2-40B4-BE49-F238E27FC236}">
              <a16:creationId xmlns:a16="http://schemas.microsoft.com/office/drawing/2014/main" xmlns="" id="{EEF0277B-BE09-4A63-8B77-F691F59F3D6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1" name="Szövegdoboz 1200">
          <a:extLst>
            <a:ext uri="{FF2B5EF4-FFF2-40B4-BE49-F238E27FC236}">
              <a16:creationId xmlns:a16="http://schemas.microsoft.com/office/drawing/2014/main" xmlns="" id="{643DFE9F-EAF3-4E5A-9917-790E8CD18535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2" name="Szövegdoboz 1201">
          <a:extLst>
            <a:ext uri="{FF2B5EF4-FFF2-40B4-BE49-F238E27FC236}">
              <a16:creationId xmlns:a16="http://schemas.microsoft.com/office/drawing/2014/main" xmlns="" id="{B270FED8-9145-47D5-B4BE-CDB28F358FE5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3" name="Szövegdoboz 1202">
          <a:extLst>
            <a:ext uri="{FF2B5EF4-FFF2-40B4-BE49-F238E27FC236}">
              <a16:creationId xmlns:a16="http://schemas.microsoft.com/office/drawing/2014/main" xmlns="" id="{EEAC3FA4-7485-4C9B-85CE-0C78F54DE12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4" name="Szövegdoboz 1203">
          <a:extLst>
            <a:ext uri="{FF2B5EF4-FFF2-40B4-BE49-F238E27FC236}">
              <a16:creationId xmlns:a16="http://schemas.microsoft.com/office/drawing/2014/main" xmlns="" id="{AD278EBA-1FC7-4DF3-947E-22E482D1B4F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5" name="Szövegdoboz 1204">
          <a:extLst>
            <a:ext uri="{FF2B5EF4-FFF2-40B4-BE49-F238E27FC236}">
              <a16:creationId xmlns:a16="http://schemas.microsoft.com/office/drawing/2014/main" xmlns="" id="{BF9B8D6D-2956-42A2-B2F2-4BFCCF36013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6" name="Szövegdoboz 1205">
          <a:extLst>
            <a:ext uri="{FF2B5EF4-FFF2-40B4-BE49-F238E27FC236}">
              <a16:creationId xmlns:a16="http://schemas.microsoft.com/office/drawing/2014/main" xmlns="" id="{B5AB9863-49AC-4084-B100-D09CB7BA4D2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7" name="Szövegdoboz 1206">
          <a:extLst>
            <a:ext uri="{FF2B5EF4-FFF2-40B4-BE49-F238E27FC236}">
              <a16:creationId xmlns:a16="http://schemas.microsoft.com/office/drawing/2014/main" xmlns="" id="{263D4BF1-A1E6-4E3F-B364-F412170BA18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8" name="Szövegdoboz 1207">
          <a:extLst>
            <a:ext uri="{FF2B5EF4-FFF2-40B4-BE49-F238E27FC236}">
              <a16:creationId xmlns:a16="http://schemas.microsoft.com/office/drawing/2014/main" xmlns="" id="{A5789C46-621F-4C9D-8A96-512C3C6E3EE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09" name="Szövegdoboz 1208">
          <a:extLst>
            <a:ext uri="{FF2B5EF4-FFF2-40B4-BE49-F238E27FC236}">
              <a16:creationId xmlns:a16="http://schemas.microsoft.com/office/drawing/2014/main" xmlns="" id="{1EC495E8-F079-4E57-BD77-BA538C1A2C4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10" name="Szövegdoboz 1209">
          <a:extLst>
            <a:ext uri="{FF2B5EF4-FFF2-40B4-BE49-F238E27FC236}">
              <a16:creationId xmlns:a16="http://schemas.microsoft.com/office/drawing/2014/main" xmlns="" id="{31008CC7-2730-4DEB-98D8-7F248ED3D432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11" name="Szövegdoboz 1210">
          <a:extLst>
            <a:ext uri="{FF2B5EF4-FFF2-40B4-BE49-F238E27FC236}">
              <a16:creationId xmlns:a16="http://schemas.microsoft.com/office/drawing/2014/main" xmlns="" id="{0DE7CF9A-A18F-47A9-95A1-5D4D4D6DE275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12" name="Szövegdoboz 1211">
          <a:extLst>
            <a:ext uri="{FF2B5EF4-FFF2-40B4-BE49-F238E27FC236}">
              <a16:creationId xmlns:a16="http://schemas.microsoft.com/office/drawing/2014/main" xmlns="" id="{CFE1861A-B439-4AB4-8CFC-130E4B675AD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13" name="Szövegdoboz 1212">
          <a:extLst>
            <a:ext uri="{FF2B5EF4-FFF2-40B4-BE49-F238E27FC236}">
              <a16:creationId xmlns:a16="http://schemas.microsoft.com/office/drawing/2014/main" xmlns="" id="{270AD205-E4AD-494B-B29B-C4D62A6BE8F2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14" name="Szövegdoboz 1213">
          <a:extLst>
            <a:ext uri="{FF2B5EF4-FFF2-40B4-BE49-F238E27FC236}">
              <a16:creationId xmlns:a16="http://schemas.microsoft.com/office/drawing/2014/main" xmlns="" id="{903CDE6C-D537-40BA-9D27-BDB2B821169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215" name="Szövegdoboz 1214">
          <a:extLst>
            <a:ext uri="{FF2B5EF4-FFF2-40B4-BE49-F238E27FC236}">
              <a16:creationId xmlns:a16="http://schemas.microsoft.com/office/drawing/2014/main" xmlns="" id="{7AC50FBB-651D-4657-972A-FEAB7C7685A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16" name="Szövegdoboz 1215">
          <a:extLst>
            <a:ext uri="{FF2B5EF4-FFF2-40B4-BE49-F238E27FC236}">
              <a16:creationId xmlns:a16="http://schemas.microsoft.com/office/drawing/2014/main" xmlns="" id="{3E6A4755-FEF8-43CE-884F-937C298B7589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17" name="Szövegdoboz 1216">
          <a:extLst>
            <a:ext uri="{FF2B5EF4-FFF2-40B4-BE49-F238E27FC236}">
              <a16:creationId xmlns:a16="http://schemas.microsoft.com/office/drawing/2014/main" xmlns="" id="{2CCBFCE0-FA16-4400-823F-C4C38D8713C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18" name="Szövegdoboz 1217">
          <a:extLst>
            <a:ext uri="{FF2B5EF4-FFF2-40B4-BE49-F238E27FC236}">
              <a16:creationId xmlns:a16="http://schemas.microsoft.com/office/drawing/2014/main" xmlns="" id="{364C3F1B-32F0-40B8-B14F-9E9794E36485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19" name="Szövegdoboz 1218">
          <a:extLst>
            <a:ext uri="{FF2B5EF4-FFF2-40B4-BE49-F238E27FC236}">
              <a16:creationId xmlns:a16="http://schemas.microsoft.com/office/drawing/2014/main" xmlns="" id="{B2A7439F-7C37-456E-9FBE-801794D3DBE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20" name="Szövegdoboz 1219">
          <a:extLst>
            <a:ext uri="{FF2B5EF4-FFF2-40B4-BE49-F238E27FC236}">
              <a16:creationId xmlns:a16="http://schemas.microsoft.com/office/drawing/2014/main" xmlns="" id="{F89A97AE-EA35-4F75-93CB-E89CAC7CD92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21" name="Szövegdoboz 1220">
          <a:extLst>
            <a:ext uri="{FF2B5EF4-FFF2-40B4-BE49-F238E27FC236}">
              <a16:creationId xmlns:a16="http://schemas.microsoft.com/office/drawing/2014/main" xmlns="" id="{02838566-3250-4269-958C-CAEDA96E7A4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22" name="Szövegdoboz 1221">
          <a:extLst>
            <a:ext uri="{FF2B5EF4-FFF2-40B4-BE49-F238E27FC236}">
              <a16:creationId xmlns:a16="http://schemas.microsoft.com/office/drawing/2014/main" xmlns="" id="{F35F8BB3-C3EB-4569-BAB2-9E99F18C5E0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23" name="Szövegdoboz 1222">
          <a:extLst>
            <a:ext uri="{FF2B5EF4-FFF2-40B4-BE49-F238E27FC236}">
              <a16:creationId xmlns:a16="http://schemas.microsoft.com/office/drawing/2014/main" xmlns="" id="{0997E242-8674-43DE-9887-38E738D8843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24" name="Szövegdoboz 1223">
          <a:extLst>
            <a:ext uri="{FF2B5EF4-FFF2-40B4-BE49-F238E27FC236}">
              <a16:creationId xmlns:a16="http://schemas.microsoft.com/office/drawing/2014/main" xmlns="" id="{C4B3298F-6659-4027-8EED-642258D03B89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25" name="Szövegdoboz 1224">
          <a:extLst>
            <a:ext uri="{FF2B5EF4-FFF2-40B4-BE49-F238E27FC236}">
              <a16:creationId xmlns:a16="http://schemas.microsoft.com/office/drawing/2014/main" xmlns="" id="{ABF22DEB-2161-424E-B05B-EA04D40791BD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26" name="Szövegdoboz 1225">
          <a:extLst>
            <a:ext uri="{FF2B5EF4-FFF2-40B4-BE49-F238E27FC236}">
              <a16:creationId xmlns:a16="http://schemas.microsoft.com/office/drawing/2014/main" xmlns="" id="{4DB9BD98-AD2E-49DA-B321-7F87FD066FD9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27" name="Szövegdoboz 1226">
          <a:extLst>
            <a:ext uri="{FF2B5EF4-FFF2-40B4-BE49-F238E27FC236}">
              <a16:creationId xmlns:a16="http://schemas.microsoft.com/office/drawing/2014/main" xmlns="" id="{EAEDE679-6FF4-4D15-BB10-9DEEC1F1517D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28" name="Szövegdoboz 1227">
          <a:extLst>
            <a:ext uri="{FF2B5EF4-FFF2-40B4-BE49-F238E27FC236}">
              <a16:creationId xmlns:a16="http://schemas.microsoft.com/office/drawing/2014/main" xmlns="" id="{47559F7F-2B4D-4239-B4EB-CEB49D5853F5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29" name="Szövegdoboz 1228">
          <a:extLst>
            <a:ext uri="{FF2B5EF4-FFF2-40B4-BE49-F238E27FC236}">
              <a16:creationId xmlns:a16="http://schemas.microsoft.com/office/drawing/2014/main" xmlns="" id="{1E947EC3-9FFA-46CA-8858-0644B6C6783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30" name="Szövegdoboz 1229">
          <a:extLst>
            <a:ext uri="{FF2B5EF4-FFF2-40B4-BE49-F238E27FC236}">
              <a16:creationId xmlns:a16="http://schemas.microsoft.com/office/drawing/2014/main" xmlns="" id="{FAC998FE-4AB8-4CDF-B11C-0A21DCCAC9AD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31" name="Szövegdoboz 1230">
          <a:extLst>
            <a:ext uri="{FF2B5EF4-FFF2-40B4-BE49-F238E27FC236}">
              <a16:creationId xmlns:a16="http://schemas.microsoft.com/office/drawing/2014/main" xmlns="" id="{872ECD3F-39BC-42ED-9BDC-0A4BE0BF67EE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32" name="Szövegdoboz 1231">
          <a:extLst>
            <a:ext uri="{FF2B5EF4-FFF2-40B4-BE49-F238E27FC236}">
              <a16:creationId xmlns:a16="http://schemas.microsoft.com/office/drawing/2014/main" xmlns="" id="{222C9B12-C9DC-41B7-926B-9864CE674845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33" name="Szövegdoboz 1232">
          <a:extLst>
            <a:ext uri="{FF2B5EF4-FFF2-40B4-BE49-F238E27FC236}">
              <a16:creationId xmlns:a16="http://schemas.microsoft.com/office/drawing/2014/main" xmlns="" id="{B32B55D2-DB10-4192-94F6-457E67CE17B1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34" name="Szövegdoboz 1233">
          <a:extLst>
            <a:ext uri="{FF2B5EF4-FFF2-40B4-BE49-F238E27FC236}">
              <a16:creationId xmlns:a16="http://schemas.microsoft.com/office/drawing/2014/main" xmlns="" id="{F6DC466E-65E0-4171-84F2-595C397B5667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35" name="Szövegdoboz 1234">
          <a:extLst>
            <a:ext uri="{FF2B5EF4-FFF2-40B4-BE49-F238E27FC236}">
              <a16:creationId xmlns:a16="http://schemas.microsoft.com/office/drawing/2014/main" xmlns="" id="{209E1B75-6EDE-492A-A0A8-28DAED8AB05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36" name="Szövegdoboz 1235">
          <a:extLst>
            <a:ext uri="{FF2B5EF4-FFF2-40B4-BE49-F238E27FC236}">
              <a16:creationId xmlns:a16="http://schemas.microsoft.com/office/drawing/2014/main" xmlns="" id="{0C8386AC-8E3B-4660-918D-59E2DB6A237F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37" name="Szövegdoboz 1236">
          <a:extLst>
            <a:ext uri="{FF2B5EF4-FFF2-40B4-BE49-F238E27FC236}">
              <a16:creationId xmlns:a16="http://schemas.microsoft.com/office/drawing/2014/main" xmlns="" id="{7895D9FC-12FF-408D-8DF1-F3E3F872EB61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38" name="Szövegdoboz 1237">
          <a:extLst>
            <a:ext uri="{FF2B5EF4-FFF2-40B4-BE49-F238E27FC236}">
              <a16:creationId xmlns:a16="http://schemas.microsoft.com/office/drawing/2014/main" xmlns="" id="{D5C70746-59B3-4001-B90B-0D8746B4E6C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39" name="Szövegdoboz 1238">
          <a:extLst>
            <a:ext uri="{FF2B5EF4-FFF2-40B4-BE49-F238E27FC236}">
              <a16:creationId xmlns:a16="http://schemas.microsoft.com/office/drawing/2014/main" xmlns="" id="{BE0D3C27-32F5-4DB7-9CD5-EFE918F58EAF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40" name="Szövegdoboz 1239">
          <a:extLst>
            <a:ext uri="{FF2B5EF4-FFF2-40B4-BE49-F238E27FC236}">
              <a16:creationId xmlns:a16="http://schemas.microsoft.com/office/drawing/2014/main" xmlns="" id="{3F35DE7B-0270-4911-BEBF-5C53178CDF61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241" name="Szövegdoboz 1240">
          <a:extLst>
            <a:ext uri="{FF2B5EF4-FFF2-40B4-BE49-F238E27FC236}">
              <a16:creationId xmlns:a16="http://schemas.microsoft.com/office/drawing/2014/main" xmlns="" id="{4FA96D94-8F4A-45D2-B8DF-6442CD968921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2" name="Szövegdoboz 1241">
          <a:extLst>
            <a:ext uri="{FF2B5EF4-FFF2-40B4-BE49-F238E27FC236}">
              <a16:creationId xmlns:a16="http://schemas.microsoft.com/office/drawing/2014/main" xmlns="" id="{DC03DD11-311B-4AD8-B2B3-7700F7459760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3" name="Szövegdoboz 1242">
          <a:extLst>
            <a:ext uri="{FF2B5EF4-FFF2-40B4-BE49-F238E27FC236}">
              <a16:creationId xmlns:a16="http://schemas.microsoft.com/office/drawing/2014/main" xmlns="" id="{FCB1BD91-9022-408C-BB23-298146C4137C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4" name="Szövegdoboz 1243">
          <a:extLst>
            <a:ext uri="{FF2B5EF4-FFF2-40B4-BE49-F238E27FC236}">
              <a16:creationId xmlns:a16="http://schemas.microsoft.com/office/drawing/2014/main" xmlns="" id="{73D7AEBA-8F38-44AC-882E-F4A2FCBDADAF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5" name="Szövegdoboz 1244">
          <a:extLst>
            <a:ext uri="{FF2B5EF4-FFF2-40B4-BE49-F238E27FC236}">
              <a16:creationId xmlns:a16="http://schemas.microsoft.com/office/drawing/2014/main" xmlns="" id="{4DB0BF09-4182-48A3-BA04-4AB3F8F03551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6" name="Szövegdoboz 1245">
          <a:extLst>
            <a:ext uri="{FF2B5EF4-FFF2-40B4-BE49-F238E27FC236}">
              <a16:creationId xmlns:a16="http://schemas.microsoft.com/office/drawing/2014/main" xmlns="" id="{A7879B30-DDB7-435F-B6F5-6042F6A08321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7" name="Szövegdoboz 1246">
          <a:extLst>
            <a:ext uri="{FF2B5EF4-FFF2-40B4-BE49-F238E27FC236}">
              <a16:creationId xmlns:a16="http://schemas.microsoft.com/office/drawing/2014/main" xmlns="" id="{28B555A9-3870-449A-B6CA-531B1924AD8E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8" name="Szövegdoboz 1247">
          <a:extLst>
            <a:ext uri="{FF2B5EF4-FFF2-40B4-BE49-F238E27FC236}">
              <a16:creationId xmlns:a16="http://schemas.microsoft.com/office/drawing/2014/main" xmlns="" id="{0AD6E643-8AC6-4FC1-B5BC-9D3907912C58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49" name="Szövegdoboz 1248">
          <a:extLst>
            <a:ext uri="{FF2B5EF4-FFF2-40B4-BE49-F238E27FC236}">
              <a16:creationId xmlns:a16="http://schemas.microsoft.com/office/drawing/2014/main" xmlns="" id="{08DE2C1C-490A-4343-9654-710FD6CC2E1D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0" name="Szövegdoboz 1249">
          <a:extLst>
            <a:ext uri="{FF2B5EF4-FFF2-40B4-BE49-F238E27FC236}">
              <a16:creationId xmlns:a16="http://schemas.microsoft.com/office/drawing/2014/main" xmlns="" id="{0D5B3349-1230-4A57-A51F-A05AF82DF0F8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1" name="Szövegdoboz 1250">
          <a:extLst>
            <a:ext uri="{FF2B5EF4-FFF2-40B4-BE49-F238E27FC236}">
              <a16:creationId xmlns:a16="http://schemas.microsoft.com/office/drawing/2014/main" xmlns="" id="{9D20E9AD-B9F9-41C3-8BD3-3ADB105EF2B9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2" name="Szövegdoboz 1251">
          <a:extLst>
            <a:ext uri="{FF2B5EF4-FFF2-40B4-BE49-F238E27FC236}">
              <a16:creationId xmlns:a16="http://schemas.microsoft.com/office/drawing/2014/main" xmlns="" id="{8C582ED1-C714-4AB3-9192-2417B727DD72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3" name="Szövegdoboz 1252">
          <a:extLst>
            <a:ext uri="{FF2B5EF4-FFF2-40B4-BE49-F238E27FC236}">
              <a16:creationId xmlns:a16="http://schemas.microsoft.com/office/drawing/2014/main" xmlns="" id="{CD6F8021-B9BD-4464-B5B3-917E4A8775C2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4" name="Szövegdoboz 1253">
          <a:extLst>
            <a:ext uri="{FF2B5EF4-FFF2-40B4-BE49-F238E27FC236}">
              <a16:creationId xmlns:a16="http://schemas.microsoft.com/office/drawing/2014/main" xmlns="" id="{55605D08-FCDC-4C4C-AF67-37325009CE82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5" name="Szövegdoboz 1254">
          <a:extLst>
            <a:ext uri="{FF2B5EF4-FFF2-40B4-BE49-F238E27FC236}">
              <a16:creationId xmlns:a16="http://schemas.microsoft.com/office/drawing/2014/main" xmlns="" id="{0AC7DB65-7648-4C68-9089-B1781905C1C4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6" name="Szövegdoboz 1255">
          <a:extLst>
            <a:ext uri="{FF2B5EF4-FFF2-40B4-BE49-F238E27FC236}">
              <a16:creationId xmlns:a16="http://schemas.microsoft.com/office/drawing/2014/main" xmlns="" id="{3C932B1F-7863-47BE-BCDA-172E27A32B01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7" name="Szövegdoboz 1256">
          <a:extLst>
            <a:ext uri="{FF2B5EF4-FFF2-40B4-BE49-F238E27FC236}">
              <a16:creationId xmlns:a16="http://schemas.microsoft.com/office/drawing/2014/main" xmlns="" id="{5233E869-7D3A-4B3D-8447-C99977BBBEB5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8" name="Szövegdoboz 1257">
          <a:extLst>
            <a:ext uri="{FF2B5EF4-FFF2-40B4-BE49-F238E27FC236}">
              <a16:creationId xmlns:a16="http://schemas.microsoft.com/office/drawing/2014/main" xmlns="" id="{C797D840-AF91-4D4A-A1C0-F69D6D3C09AD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59" name="Szövegdoboz 1258">
          <a:extLst>
            <a:ext uri="{FF2B5EF4-FFF2-40B4-BE49-F238E27FC236}">
              <a16:creationId xmlns:a16="http://schemas.microsoft.com/office/drawing/2014/main" xmlns="" id="{A14C4620-75BC-4669-BEE6-44C4B4884ED1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0" name="Szövegdoboz 1259">
          <a:extLst>
            <a:ext uri="{FF2B5EF4-FFF2-40B4-BE49-F238E27FC236}">
              <a16:creationId xmlns:a16="http://schemas.microsoft.com/office/drawing/2014/main" xmlns="" id="{82E47320-9C7C-4EFF-B5FE-4A59C975DA35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1" name="Szövegdoboz 1260">
          <a:extLst>
            <a:ext uri="{FF2B5EF4-FFF2-40B4-BE49-F238E27FC236}">
              <a16:creationId xmlns:a16="http://schemas.microsoft.com/office/drawing/2014/main" xmlns="" id="{5F6ADCA8-42C3-4EB9-99E7-766EC4E0CCB4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2" name="Szövegdoboz 1261">
          <a:extLst>
            <a:ext uri="{FF2B5EF4-FFF2-40B4-BE49-F238E27FC236}">
              <a16:creationId xmlns:a16="http://schemas.microsoft.com/office/drawing/2014/main" xmlns="" id="{32E160DE-2A15-46C8-957A-6CBE3BB8221F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3" name="Szövegdoboz 1262">
          <a:extLst>
            <a:ext uri="{FF2B5EF4-FFF2-40B4-BE49-F238E27FC236}">
              <a16:creationId xmlns:a16="http://schemas.microsoft.com/office/drawing/2014/main" xmlns="" id="{02F9FFDE-83A6-4F6F-8897-0BC8E1B74BD9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4" name="Szövegdoboz 1263">
          <a:extLst>
            <a:ext uri="{FF2B5EF4-FFF2-40B4-BE49-F238E27FC236}">
              <a16:creationId xmlns:a16="http://schemas.microsoft.com/office/drawing/2014/main" xmlns="" id="{647C38DD-26E3-46BD-A9E2-B93C5E842F02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5" name="Szövegdoboz 1264">
          <a:extLst>
            <a:ext uri="{FF2B5EF4-FFF2-40B4-BE49-F238E27FC236}">
              <a16:creationId xmlns:a16="http://schemas.microsoft.com/office/drawing/2014/main" xmlns="" id="{4E347A37-4256-4FB8-9B29-36AFA967CDD2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6" name="Szövegdoboz 1265">
          <a:extLst>
            <a:ext uri="{FF2B5EF4-FFF2-40B4-BE49-F238E27FC236}">
              <a16:creationId xmlns:a16="http://schemas.microsoft.com/office/drawing/2014/main" xmlns="" id="{5553E982-53C2-4E78-B93F-ED547C136674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267" name="Szövegdoboz 1266">
          <a:extLst>
            <a:ext uri="{FF2B5EF4-FFF2-40B4-BE49-F238E27FC236}">
              <a16:creationId xmlns:a16="http://schemas.microsoft.com/office/drawing/2014/main" xmlns="" id="{BDA38CB7-D317-4194-B103-DEF9193CA83B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68" name="Szövegdoboz 1267">
          <a:extLst>
            <a:ext uri="{FF2B5EF4-FFF2-40B4-BE49-F238E27FC236}">
              <a16:creationId xmlns:a16="http://schemas.microsoft.com/office/drawing/2014/main" xmlns="" id="{5F5BE66A-CD29-4715-BA4F-3C7A81DD28FE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69" name="Szövegdoboz 1268">
          <a:extLst>
            <a:ext uri="{FF2B5EF4-FFF2-40B4-BE49-F238E27FC236}">
              <a16:creationId xmlns:a16="http://schemas.microsoft.com/office/drawing/2014/main" xmlns="" id="{75DD71B1-A08E-47DB-98CE-9D10B6DA21F6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70" name="Szövegdoboz 1269">
          <a:extLst>
            <a:ext uri="{FF2B5EF4-FFF2-40B4-BE49-F238E27FC236}">
              <a16:creationId xmlns:a16="http://schemas.microsoft.com/office/drawing/2014/main" xmlns="" id="{63938B51-3648-46EA-9992-747ECE32CA61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71" name="Szövegdoboz 1270">
          <a:extLst>
            <a:ext uri="{FF2B5EF4-FFF2-40B4-BE49-F238E27FC236}">
              <a16:creationId xmlns:a16="http://schemas.microsoft.com/office/drawing/2014/main" xmlns="" id="{0CBF1E7A-8399-4C15-B4B8-843EB044AE17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72" name="Szövegdoboz 1271">
          <a:extLst>
            <a:ext uri="{FF2B5EF4-FFF2-40B4-BE49-F238E27FC236}">
              <a16:creationId xmlns:a16="http://schemas.microsoft.com/office/drawing/2014/main" xmlns="" id="{9AD94252-E1DB-4E3C-A129-0581EB198637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73" name="Szövegdoboz 1272">
          <a:extLst>
            <a:ext uri="{FF2B5EF4-FFF2-40B4-BE49-F238E27FC236}">
              <a16:creationId xmlns:a16="http://schemas.microsoft.com/office/drawing/2014/main" xmlns="" id="{173264EC-7BE4-4BD2-A7EF-DA07D2250EFA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74" name="Szövegdoboz 1273">
          <a:extLst>
            <a:ext uri="{FF2B5EF4-FFF2-40B4-BE49-F238E27FC236}">
              <a16:creationId xmlns:a16="http://schemas.microsoft.com/office/drawing/2014/main" xmlns="" id="{D2D75B6F-AA7B-45C3-AC6A-D7A5C48643CE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75" name="Szövegdoboz 1274">
          <a:extLst>
            <a:ext uri="{FF2B5EF4-FFF2-40B4-BE49-F238E27FC236}">
              <a16:creationId xmlns:a16="http://schemas.microsoft.com/office/drawing/2014/main" xmlns="" id="{4353EB89-B030-49B1-BEDD-81EC46B5D503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76" name="Szövegdoboz 1275">
          <a:extLst>
            <a:ext uri="{FF2B5EF4-FFF2-40B4-BE49-F238E27FC236}">
              <a16:creationId xmlns:a16="http://schemas.microsoft.com/office/drawing/2014/main" xmlns="" id="{DEB217E8-9D1A-4D7D-8F85-D7996789476E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77" name="Szövegdoboz 1276">
          <a:extLst>
            <a:ext uri="{FF2B5EF4-FFF2-40B4-BE49-F238E27FC236}">
              <a16:creationId xmlns:a16="http://schemas.microsoft.com/office/drawing/2014/main" xmlns="" id="{D9ED0C20-7343-4A39-BE62-A558384A170F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78" name="Szövegdoboz 1277">
          <a:extLst>
            <a:ext uri="{FF2B5EF4-FFF2-40B4-BE49-F238E27FC236}">
              <a16:creationId xmlns:a16="http://schemas.microsoft.com/office/drawing/2014/main" xmlns="" id="{C807B069-62E5-4DFA-8CFE-EEB329188FB0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79" name="Szövegdoboz 1278">
          <a:extLst>
            <a:ext uri="{FF2B5EF4-FFF2-40B4-BE49-F238E27FC236}">
              <a16:creationId xmlns:a16="http://schemas.microsoft.com/office/drawing/2014/main" xmlns="" id="{4B51AEBD-6C4E-450A-9B83-EAB0DF3548C2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80" name="Szövegdoboz 1279">
          <a:extLst>
            <a:ext uri="{FF2B5EF4-FFF2-40B4-BE49-F238E27FC236}">
              <a16:creationId xmlns:a16="http://schemas.microsoft.com/office/drawing/2014/main" xmlns="" id="{8014B601-ACB7-4215-B104-F2A8FB9FB92B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81" name="Szövegdoboz 1280">
          <a:extLst>
            <a:ext uri="{FF2B5EF4-FFF2-40B4-BE49-F238E27FC236}">
              <a16:creationId xmlns:a16="http://schemas.microsoft.com/office/drawing/2014/main" xmlns="" id="{21E9B0BF-6CB2-4DCE-BF32-B002B2DF8A36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82" name="Szövegdoboz 1281">
          <a:extLst>
            <a:ext uri="{FF2B5EF4-FFF2-40B4-BE49-F238E27FC236}">
              <a16:creationId xmlns:a16="http://schemas.microsoft.com/office/drawing/2014/main" xmlns="" id="{9715D433-C09A-499C-B66F-43DFF006F289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83" name="Szövegdoboz 1282">
          <a:extLst>
            <a:ext uri="{FF2B5EF4-FFF2-40B4-BE49-F238E27FC236}">
              <a16:creationId xmlns:a16="http://schemas.microsoft.com/office/drawing/2014/main" xmlns="" id="{F6ABFC63-AD98-4F5C-91EF-2AEC5868C0D3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84" name="Szövegdoboz 1283">
          <a:extLst>
            <a:ext uri="{FF2B5EF4-FFF2-40B4-BE49-F238E27FC236}">
              <a16:creationId xmlns:a16="http://schemas.microsoft.com/office/drawing/2014/main" xmlns="" id="{E3AF6A90-5CD4-4F9E-89A2-77CDFF6B5BDE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85" name="Szövegdoboz 1284">
          <a:extLst>
            <a:ext uri="{FF2B5EF4-FFF2-40B4-BE49-F238E27FC236}">
              <a16:creationId xmlns:a16="http://schemas.microsoft.com/office/drawing/2014/main" xmlns="" id="{413F4B8A-51B8-49D2-A35C-7A3ECB6FE04F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86" name="Szövegdoboz 1285">
          <a:extLst>
            <a:ext uri="{FF2B5EF4-FFF2-40B4-BE49-F238E27FC236}">
              <a16:creationId xmlns:a16="http://schemas.microsoft.com/office/drawing/2014/main" xmlns="" id="{794977F0-71BB-4188-A22D-CB1A20E08EFB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87" name="Szövegdoboz 1286">
          <a:extLst>
            <a:ext uri="{FF2B5EF4-FFF2-40B4-BE49-F238E27FC236}">
              <a16:creationId xmlns:a16="http://schemas.microsoft.com/office/drawing/2014/main" xmlns="" id="{2D7D5C5C-DE08-4EFC-BA2F-EFEFC7A6E620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88" name="Szövegdoboz 1287">
          <a:extLst>
            <a:ext uri="{FF2B5EF4-FFF2-40B4-BE49-F238E27FC236}">
              <a16:creationId xmlns:a16="http://schemas.microsoft.com/office/drawing/2014/main" xmlns="" id="{ACBC472C-305A-464B-80B3-B5F1E476190D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89" name="Szövegdoboz 1288">
          <a:extLst>
            <a:ext uri="{FF2B5EF4-FFF2-40B4-BE49-F238E27FC236}">
              <a16:creationId xmlns:a16="http://schemas.microsoft.com/office/drawing/2014/main" xmlns="" id="{42A09EEA-D75D-4ED5-B01E-505329D2F383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90" name="Szövegdoboz 1289">
          <a:extLst>
            <a:ext uri="{FF2B5EF4-FFF2-40B4-BE49-F238E27FC236}">
              <a16:creationId xmlns:a16="http://schemas.microsoft.com/office/drawing/2014/main" xmlns="" id="{1C98F647-02BC-4D92-BDCE-1B396318CE98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91" name="Szövegdoboz 1290">
          <a:extLst>
            <a:ext uri="{FF2B5EF4-FFF2-40B4-BE49-F238E27FC236}">
              <a16:creationId xmlns:a16="http://schemas.microsoft.com/office/drawing/2014/main" xmlns="" id="{E016F0D8-0436-4D0E-9805-18232D9C91EC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92" name="Szövegdoboz 1291">
          <a:extLst>
            <a:ext uri="{FF2B5EF4-FFF2-40B4-BE49-F238E27FC236}">
              <a16:creationId xmlns:a16="http://schemas.microsoft.com/office/drawing/2014/main" xmlns="" id="{0F9F94F7-D5F6-49BB-A243-2856919A7CF7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93" name="Szövegdoboz 1292">
          <a:extLst>
            <a:ext uri="{FF2B5EF4-FFF2-40B4-BE49-F238E27FC236}">
              <a16:creationId xmlns:a16="http://schemas.microsoft.com/office/drawing/2014/main" xmlns="" id="{8F158EA8-EC3A-41A7-8536-4E57B5AB2596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94" name="Szövegdoboz 1293">
          <a:extLst>
            <a:ext uri="{FF2B5EF4-FFF2-40B4-BE49-F238E27FC236}">
              <a16:creationId xmlns:a16="http://schemas.microsoft.com/office/drawing/2014/main" xmlns="" id="{DDC4935F-20F5-4846-86FE-ACA570821BF1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95" name="Szövegdoboz 1294">
          <a:extLst>
            <a:ext uri="{FF2B5EF4-FFF2-40B4-BE49-F238E27FC236}">
              <a16:creationId xmlns:a16="http://schemas.microsoft.com/office/drawing/2014/main" xmlns="" id="{F541661E-FDD4-48B9-A36F-C1612A8A41D0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96" name="Szövegdoboz 1295">
          <a:extLst>
            <a:ext uri="{FF2B5EF4-FFF2-40B4-BE49-F238E27FC236}">
              <a16:creationId xmlns:a16="http://schemas.microsoft.com/office/drawing/2014/main" xmlns="" id="{D1E0A70F-8BEF-4930-A18B-793B0B84B9A2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97" name="Szövegdoboz 1296">
          <a:extLst>
            <a:ext uri="{FF2B5EF4-FFF2-40B4-BE49-F238E27FC236}">
              <a16:creationId xmlns:a16="http://schemas.microsoft.com/office/drawing/2014/main" xmlns="" id="{CFA04DB5-FD43-4E66-8948-33AC3F9A23FC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98" name="Szövegdoboz 1297">
          <a:extLst>
            <a:ext uri="{FF2B5EF4-FFF2-40B4-BE49-F238E27FC236}">
              <a16:creationId xmlns:a16="http://schemas.microsoft.com/office/drawing/2014/main" xmlns="" id="{40A5B5A3-0E67-4E11-9BEE-7E1771D72CA0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299" name="Szövegdoboz 1298">
          <a:extLst>
            <a:ext uri="{FF2B5EF4-FFF2-40B4-BE49-F238E27FC236}">
              <a16:creationId xmlns:a16="http://schemas.microsoft.com/office/drawing/2014/main" xmlns="" id="{4C39E479-3E2F-4ADF-9087-5321CA9B105B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300" name="Szövegdoboz 1299">
          <a:extLst>
            <a:ext uri="{FF2B5EF4-FFF2-40B4-BE49-F238E27FC236}">
              <a16:creationId xmlns:a16="http://schemas.microsoft.com/office/drawing/2014/main" xmlns="" id="{AD8BB4B0-4653-45A7-A361-065CC3E8B705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301" name="Szövegdoboz 1300">
          <a:extLst>
            <a:ext uri="{FF2B5EF4-FFF2-40B4-BE49-F238E27FC236}">
              <a16:creationId xmlns:a16="http://schemas.microsoft.com/office/drawing/2014/main" xmlns="" id="{BBAAF282-0F6F-4583-BC7F-26051A07CA02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302" name="Szövegdoboz 1301">
          <a:extLst>
            <a:ext uri="{FF2B5EF4-FFF2-40B4-BE49-F238E27FC236}">
              <a16:creationId xmlns:a16="http://schemas.microsoft.com/office/drawing/2014/main" xmlns="" id="{C878491F-0843-49F3-90CD-933E84721758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303" name="Szövegdoboz 1302">
          <a:extLst>
            <a:ext uri="{FF2B5EF4-FFF2-40B4-BE49-F238E27FC236}">
              <a16:creationId xmlns:a16="http://schemas.microsoft.com/office/drawing/2014/main" xmlns="" id="{898B447C-0FFE-47AE-A4D6-23C608A1FEBC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04" name="Szövegdoboz 1303">
          <a:extLst>
            <a:ext uri="{FF2B5EF4-FFF2-40B4-BE49-F238E27FC236}">
              <a16:creationId xmlns:a16="http://schemas.microsoft.com/office/drawing/2014/main" xmlns="" id="{08DD14BA-DB3E-4890-B8CA-D4354F529650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05" name="Szövegdoboz 1304">
          <a:extLst>
            <a:ext uri="{FF2B5EF4-FFF2-40B4-BE49-F238E27FC236}">
              <a16:creationId xmlns:a16="http://schemas.microsoft.com/office/drawing/2014/main" xmlns="" id="{6ED9B48A-862F-4CC8-90FE-F5A60D45459B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06" name="Szövegdoboz 1305">
          <a:extLst>
            <a:ext uri="{FF2B5EF4-FFF2-40B4-BE49-F238E27FC236}">
              <a16:creationId xmlns:a16="http://schemas.microsoft.com/office/drawing/2014/main" xmlns="" id="{48106BFB-973E-416A-B0EC-B1CB6742E63E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07" name="Szövegdoboz 1306">
          <a:extLst>
            <a:ext uri="{FF2B5EF4-FFF2-40B4-BE49-F238E27FC236}">
              <a16:creationId xmlns:a16="http://schemas.microsoft.com/office/drawing/2014/main" xmlns="" id="{9241B5B8-3D1C-44DC-B4EF-3CDD560F3C24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08" name="Szövegdoboz 1307">
          <a:extLst>
            <a:ext uri="{FF2B5EF4-FFF2-40B4-BE49-F238E27FC236}">
              <a16:creationId xmlns:a16="http://schemas.microsoft.com/office/drawing/2014/main" xmlns="" id="{043AF2E9-50E5-49CF-8FB5-E387AF440A8C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09" name="Szövegdoboz 1308">
          <a:extLst>
            <a:ext uri="{FF2B5EF4-FFF2-40B4-BE49-F238E27FC236}">
              <a16:creationId xmlns:a16="http://schemas.microsoft.com/office/drawing/2014/main" xmlns="" id="{4B7F2F66-DE21-4A10-9D37-014437A1BFC7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10" name="Szövegdoboz 1309">
          <a:extLst>
            <a:ext uri="{FF2B5EF4-FFF2-40B4-BE49-F238E27FC236}">
              <a16:creationId xmlns:a16="http://schemas.microsoft.com/office/drawing/2014/main" xmlns="" id="{8EC61D52-D019-4DDF-BAE7-88E46759FB20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11" name="Szövegdoboz 1310">
          <a:extLst>
            <a:ext uri="{FF2B5EF4-FFF2-40B4-BE49-F238E27FC236}">
              <a16:creationId xmlns:a16="http://schemas.microsoft.com/office/drawing/2014/main" xmlns="" id="{CD1D5981-D35E-4D5E-9E7E-61EEFC781866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12" name="Szövegdoboz 1311">
          <a:extLst>
            <a:ext uri="{FF2B5EF4-FFF2-40B4-BE49-F238E27FC236}">
              <a16:creationId xmlns:a16="http://schemas.microsoft.com/office/drawing/2014/main" xmlns="" id="{A87FB265-D079-4D81-9C16-44C880DD2DB0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13" name="Szövegdoboz 1312">
          <a:extLst>
            <a:ext uri="{FF2B5EF4-FFF2-40B4-BE49-F238E27FC236}">
              <a16:creationId xmlns:a16="http://schemas.microsoft.com/office/drawing/2014/main" xmlns="" id="{E20D1109-461D-4385-A87D-F23BA073394D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14" name="Szövegdoboz 1313">
          <a:extLst>
            <a:ext uri="{FF2B5EF4-FFF2-40B4-BE49-F238E27FC236}">
              <a16:creationId xmlns:a16="http://schemas.microsoft.com/office/drawing/2014/main" xmlns="" id="{32E8D0BE-D343-4714-966A-6C6D20627B0D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15" name="Szövegdoboz 1314">
          <a:extLst>
            <a:ext uri="{FF2B5EF4-FFF2-40B4-BE49-F238E27FC236}">
              <a16:creationId xmlns:a16="http://schemas.microsoft.com/office/drawing/2014/main" xmlns="" id="{0B4DCD1C-72B4-4AA6-BC4A-64B448F98306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16" name="Szövegdoboz 1315">
          <a:extLst>
            <a:ext uri="{FF2B5EF4-FFF2-40B4-BE49-F238E27FC236}">
              <a16:creationId xmlns:a16="http://schemas.microsoft.com/office/drawing/2014/main" xmlns="" id="{DB63C629-9D5F-4E55-BF93-A0000121B5E5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17" name="Szövegdoboz 1316">
          <a:extLst>
            <a:ext uri="{FF2B5EF4-FFF2-40B4-BE49-F238E27FC236}">
              <a16:creationId xmlns:a16="http://schemas.microsoft.com/office/drawing/2014/main" xmlns="" id="{CB4FB16A-6FD3-4CA7-8424-38E7AE96FFC8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18" name="Szövegdoboz 1317">
          <a:extLst>
            <a:ext uri="{FF2B5EF4-FFF2-40B4-BE49-F238E27FC236}">
              <a16:creationId xmlns:a16="http://schemas.microsoft.com/office/drawing/2014/main" xmlns="" id="{1A09F576-9C2A-41A8-9DF0-9C046B9A6BA1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19" name="Szövegdoboz 1318">
          <a:extLst>
            <a:ext uri="{FF2B5EF4-FFF2-40B4-BE49-F238E27FC236}">
              <a16:creationId xmlns:a16="http://schemas.microsoft.com/office/drawing/2014/main" xmlns="" id="{C43F272E-58DF-4D8F-A600-2F8B8ACCED55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20" name="Szövegdoboz 1319">
          <a:extLst>
            <a:ext uri="{FF2B5EF4-FFF2-40B4-BE49-F238E27FC236}">
              <a16:creationId xmlns:a16="http://schemas.microsoft.com/office/drawing/2014/main" xmlns="" id="{71B359E3-BE80-44C9-856D-B4921DBB331F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21" name="Szövegdoboz 1320">
          <a:extLst>
            <a:ext uri="{FF2B5EF4-FFF2-40B4-BE49-F238E27FC236}">
              <a16:creationId xmlns:a16="http://schemas.microsoft.com/office/drawing/2014/main" xmlns="" id="{387B71A7-48BC-4BB2-9B33-C2C70637E603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22" name="Szövegdoboz 1321">
          <a:extLst>
            <a:ext uri="{FF2B5EF4-FFF2-40B4-BE49-F238E27FC236}">
              <a16:creationId xmlns:a16="http://schemas.microsoft.com/office/drawing/2014/main" xmlns="" id="{7ED80D0C-B45E-4755-A2FB-C1FDFCD5C3EA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23" name="Szövegdoboz 1322">
          <a:extLst>
            <a:ext uri="{FF2B5EF4-FFF2-40B4-BE49-F238E27FC236}">
              <a16:creationId xmlns:a16="http://schemas.microsoft.com/office/drawing/2014/main" xmlns="" id="{FAD8E3EB-0510-4402-97F3-AD7E10CBED2E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24" name="Szövegdoboz 1323">
          <a:extLst>
            <a:ext uri="{FF2B5EF4-FFF2-40B4-BE49-F238E27FC236}">
              <a16:creationId xmlns:a16="http://schemas.microsoft.com/office/drawing/2014/main" xmlns="" id="{D418344D-0BB1-42B2-9D71-ABD95ED7B2FE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25" name="Szövegdoboz 1324">
          <a:extLst>
            <a:ext uri="{FF2B5EF4-FFF2-40B4-BE49-F238E27FC236}">
              <a16:creationId xmlns:a16="http://schemas.microsoft.com/office/drawing/2014/main" xmlns="" id="{EE11503D-BDEF-4367-992B-0776A53ABEB1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26" name="Szövegdoboz 1325">
          <a:extLst>
            <a:ext uri="{FF2B5EF4-FFF2-40B4-BE49-F238E27FC236}">
              <a16:creationId xmlns:a16="http://schemas.microsoft.com/office/drawing/2014/main" xmlns="" id="{32DA3AE5-5AAC-4752-8290-94E12CA694C1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27" name="Szövegdoboz 1326">
          <a:extLst>
            <a:ext uri="{FF2B5EF4-FFF2-40B4-BE49-F238E27FC236}">
              <a16:creationId xmlns:a16="http://schemas.microsoft.com/office/drawing/2014/main" xmlns="" id="{BC0F4713-6A02-4BB6-951D-B080FBDABC5C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28" name="Szövegdoboz 1327">
          <a:extLst>
            <a:ext uri="{FF2B5EF4-FFF2-40B4-BE49-F238E27FC236}">
              <a16:creationId xmlns:a16="http://schemas.microsoft.com/office/drawing/2014/main" xmlns="" id="{0462F66A-CDB7-4316-9FF6-5D81996666A4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1329" name="Szövegdoboz 1328">
          <a:extLst>
            <a:ext uri="{FF2B5EF4-FFF2-40B4-BE49-F238E27FC236}">
              <a16:creationId xmlns:a16="http://schemas.microsoft.com/office/drawing/2014/main" xmlns="" id="{FE25420E-EFCD-4A35-89B4-635E78BF2C8F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30" name="Szövegdoboz 1329">
          <a:extLst>
            <a:ext uri="{FF2B5EF4-FFF2-40B4-BE49-F238E27FC236}">
              <a16:creationId xmlns:a16="http://schemas.microsoft.com/office/drawing/2014/main" xmlns="" id="{596A60F7-1C09-4D43-A464-A4C1DEE84BB6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31" name="Szövegdoboz 1330">
          <a:extLst>
            <a:ext uri="{FF2B5EF4-FFF2-40B4-BE49-F238E27FC236}">
              <a16:creationId xmlns:a16="http://schemas.microsoft.com/office/drawing/2014/main" xmlns="" id="{A7DE502D-52CF-4653-A5AA-3B27EDE63A12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32" name="Szövegdoboz 1331">
          <a:extLst>
            <a:ext uri="{FF2B5EF4-FFF2-40B4-BE49-F238E27FC236}">
              <a16:creationId xmlns:a16="http://schemas.microsoft.com/office/drawing/2014/main" xmlns="" id="{AC83F9EA-F59B-4661-90E7-8D8DFD818C78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33" name="Szövegdoboz 1332">
          <a:extLst>
            <a:ext uri="{FF2B5EF4-FFF2-40B4-BE49-F238E27FC236}">
              <a16:creationId xmlns:a16="http://schemas.microsoft.com/office/drawing/2014/main" xmlns="" id="{A322FADD-35B0-4293-B3BD-C24B76722F99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34" name="Szövegdoboz 1333">
          <a:extLst>
            <a:ext uri="{FF2B5EF4-FFF2-40B4-BE49-F238E27FC236}">
              <a16:creationId xmlns:a16="http://schemas.microsoft.com/office/drawing/2014/main" xmlns="" id="{41544FE9-B775-492F-AF2E-1272A4D57CB8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35" name="Szövegdoboz 1334">
          <a:extLst>
            <a:ext uri="{FF2B5EF4-FFF2-40B4-BE49-F238E27FC236}">
              <a16:creationId xmlns:a16="http://schemas.microsoft.com/office/drawing/2014/main" xmlns="" id="{5C236992-0E05-4694-85EA-79F2802B29B4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36" name="Szövegdoboz 1335">
          <a:extLst>
            <a:ext uri="{FF2B5EF4-FFF2-40B4-BE49-F238E27FC236}">
              <a16:creationId xmlns:a16="http://schemas.microsoft.com/office/drawing/2014/main" xmlns="" id="{BEA3A541-712B-4809-9B5B-BCBD8119AFFF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37" name="Szövegdoboz 1336">
          <a:extLst>
            <a:ext uri="{FF2B5EF4-FFF2-40B4-BE49-F238E27FC236}">
              <a16:creationId xmlns:a16="http://schemas.microsoft.com/office/drawing/2014/main" xmlns="" id="{7784FD48-BB74-4EC8-92C9-7ACA1F42DD85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38" name="Szövegdoboz 1337">
          <a:extLst>
            <a:ext uri="{FF2B5EF4-FFF2-40B4-BE49-F238E27FC236}">
              <a16:creationId xmlns:a16="http://schemas.microsoft.com/office/drawing/2014/main" xmlns="" id="{22B7157D-B127-46D5-BF7C-BA5FB27CF098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39" name="Szövegdoboz 1338">
          <a:extLst>
            <a:ext uri="{FF2B5EF4-FFF2-40B4-BE49-F238E27FC236}">
              <a16:creationId xmlns:a16="http://schemas.microsoft.com/office/drawing/2014/main" xmlns="" id="{418C9B22-12FC-4487-99F2-F92B0735EA6D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40" name="Szövegdoboz 1339">
          <a:extLst>
            <a:ext uri="{FF2B5EF4-FFF2-40B4-BE49-F238E27FC236}">
              <a16:creationId xmlns:a16="http://schemas.microsoft.com/office/drawing/2014/main" xmlns="" id="{DA6C7194-79A5-4E95-A8F0-ABAF50949CA6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41" name="Szövegdoboz 1340">
          <a:extLst>
            <a:ext uri="{FF2B5EF4-FFF2-40B4-BE49-F238E27FC236}">
              <a16:creationId xmlns:a16="http://schemas.microsoft.com/office/drawing/2014/main" xmlns="" id="{F295D916-82D6-42B0-B267-40B814D8FF8C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42" name="Szövegdoboz 1341">
          <a:extLst>
            <a:ext uri="{FF2B5EF4-FFF2-40B4-BE49-F238E27FC236}">
              <a16:creationId xmlns:a16="http://schemas.microsoft.com/office/drawing/2014/main" xmlns="" id="{A2AB4E94-4885-42D8-B904-FA5181904627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43" name="Szövegdoboz 1342">
          <a:extLst>
            <a:ext uri="{FF2B5EF4-FFF2-40B4-BE49-F238E27FC236}">
              <a16:creationId xmlns:a16="http://schemas.microsoft.com/office/drawing/2014/main" xmlns="" id="{0E09E232-47B1-44D5-AC78-D19B59938B1A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44" name="Szövegdoboz 1343">
          <a:extLst>
            <a:ext uri="{FF2B5EF4-FFF2-40B4-BE49-F238E27FC236}">
              <a16:creationId xmlns:a16="http://schemas.microsoft.com/office/drawing/2014/main" xmlns="" id="{E451482A-217A-4478-ADDB-3F2325E41CA5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45" name="Szövegdoboz 1344">
          <a:extLst>
            <a:ext uri="{FF2B5EF4-FFF2-40B4-BE49-F238E27FC236}">
              <a16:creationId xmlns:a16="http://schemas.microsoft.com/office/drawing/2014/main" xmlns="" id="{D7B022B4-85F1-4F62-8C76-0F85F1CBC240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46" name="Szövegdoboz 1345">
          <a:extLst>
            <a:ext uri="{FF2B5EF4-FFF2-40B4-BE49-F238E27FC236}">
              <a16:creationId xmlns:a16="http://schemas.microsoft.com/office/drawing/2014/main" xmlns="" id="{B5529954-B635-4937-BE06-AC0257F6CB7C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47" name="Szövegdoboz 1346">
          <a:extLst>
            <a:ext uri="{FF2B5EF4-FFF2-40B4-BE49-F238E27FC236}">
              <a16:creationId xmlns:a16="http://schemas.microsoft.com/office/drawing/2014/main" xmlns="" id="{C892ED2D-DCE5-4C3C-9160-AD05294C68AA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48" name="Szövegdoboz 1347">
          <a:extLst>
            <a:ext uri="{FF2B5EF4-FFF2-40B4-BE49-F238E27FC236}">
              <a16:creationId xmlns:a16="http://schemas.microsoft.com/office/drawing/2014/main" xmlns="" id="{46116B14-ED22-4E43-A64F-CD2247FE372C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49" name="Szövegdoboz 1348">
          <a:extLst>
            <a:ext uri="{FF2B5EF4-FFF2-40B4-BE49-F238E27FC236}">
              <a16:creationId xmlns:a16="http://schemas.microsoft.com/office/drawing/2014/main" xmlns="" id="{D4CAFC1C-4BE0-4276-900F-1F1BB6881506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50" name="Szövegdoboz 1349">
          <a:extLst>
            <a:ext uri="{FF2B5EF4-FFF2-40B4-BE49-F238E27FC236}">
              <a16:creationId xmlns:a16="http://schemas.microsoft.com/office/drawing/2014/main" xmlns="" id="{2AEEEC11-6A73-4D2A-B380-11B2C0DBAD66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51" name="Szövegdoboz 1350">
          <a:extLst>
            <a:ext uri="{FF2B5EF4-FFF2-40B4-BE49-F238E27FC236}">
              <a16:creationId xmlns:a16="http://schemas.microsoft.com/office/drawing/2014/main" xmlns="" id="{5AE39282-880F-4009-BC1B-5FDB21F81507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52" name="Szövegdoboz 1351">
          <a:extLst>
            <a:ext uri="{FF2B5EF4-FFF2-40B4-BE49-F238E27FC236}">
              <a16:creationId xmlns:a16="http://schemas.microsoft.com/office/drawing/2014/main" xmlns="" id="{75E5B20F-572D-470C-BB48-0959DCF728E2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53" name="Szövegdoboz 1352">
          <a:extLst>
            <a:ext uri="{FF2B5EF4-FFF2-40B4-BE49-F238E27FC236}">
              <a16:creationId xmlns:a16="http://schemas.microsoft.com/office/drawing/2014/main" xmlns="" id="{E7ADE4F2-2CB5-49AC-9AFF-4614C10D9524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54" name="Szövegdoboz 1353">
          <a:extLst>
            <a:ext uri="{FF2B5EF4-FFF2-40B4-BE49-F238E27FC236}">
              <a16:creationId xmlns:a16="http://schemas.microsoft.com/office/drawing/2014/main" xmlns="" id="{8337FECE-5035-4653-BF79-CCC5D5689398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55" name="Szövegdoboz 1354">
          <a:extLst>
            <a:ext uri="{FF2B5EF4-FFF2-40B4-BE49-F238E27FC236}">
              <a16:creationId xmlns:a16="http://schemas.microsoft.com/office/drawing/2014/main" xmlns="" id="{3AF22DF9-4F32-45C9-927F-0F511C187543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56" name="Szövegdoboz 1355">
          <a:extLst>
            <a:ext uri="{FF2B5EF4-FFF2-40B4-BE49-F238E27FC236}">
              <a16:creationId xmlns:a16="http://schemas.microsoft.com/office/drawing/2014/main" xmlns="" id="{9246365B-DD26-44C8-BD39-4B6834A3610F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57" name="Szövegdoboz 1356">
          <a:extLst>
            <a:ext uri="{FF2B5EF4-FFF2-40B4-BE49-F238E27FC236}">
              <a16:creationId xmlns:a16="http://schemas.microsoft.com/office/drawing/2014/main" xmlns="" id="{E31644F5-4D2A-4280-A729-9240E104AA2D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58" name="Szövegdoboz 1357">
          <a:extLst>
            <a:ext uri="{FF2B5EF4-FFF2-40B4-BE49-F238E27FC236}">
              <a16:creationId xmlns:a16="http://schemas.microsoft.com/office/drawing/2014/main" xmlns="" id="{9823EF4B-F697-42DB-A61A-7BD7D1F62AE4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59" name="Szövegdoboz 1358">
          <a:extLst>
            <a:ext uri="{FF2B5EF4-FFF2-40B4-BE49-F238E27FC236}">
              <a16:creationId xmlns:a16="http://schemas.microsoft.com/office/drawing/2014/main" xmlns="" id="{82311954-79C9-4426-88EC-0F82A81BFC56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60" name="Szövegdoboz 1359">
          <a:extLst>
            <a:ext uri="{FF2B5EF4-FFF2-40B4-BE49-F238E27FC236}">
              <a16:creationId xmlns:a16="http://schemas.microsoft.com/office/drawing/2014/main" xmlns="" id="{9BEDA457-8DC9-4D75-97ED-07A54AB9E1EB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61" name="Szövegdoboz 1360">
          <a:extLst>
            <a:ext uri="{FF2B5EF4-FFF2-40B4-BE49-F238E27FC236}">
              <a16:creationId xmlns:a16="http://schemas.microsoft.com/office/drawing/2014/main" xmlns="" id="{03BE5EF0-604D-419C-B0FD-DC3D0473A3B7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62" name="Szövegdoboz 1361">
          <a:extLst>
            <a:ext uri="{FF2B5EF4-FFF2-40B4-BE49-F238E27FC236}">
              <a16:creationId xmlns:a16="http://schemas.microsoft.com/office/drawing/2014/main" xmlns="" id="{3C9DA78C-3C2A-4B35-B447-FB9C56777D27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63" name="Szövegdoboz 1362">
          <a:extLst>
            <a:ext uri="{FF2B5EF4-FFF2-40B4-BE49-F238E27FC236}">
              <a16:creationId xmlns:a16="http://schemas.microsoft.com/office/drawing/2014/main" xmlns="" id="{F5F01D8B-20A6-40E5-A72D-5E65BC3D0D54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64" name="Szövegdoboz 1363">
          <a:extLst>
            <a:ext uri="{FF2B5EF4-FFF2-40B4-BE49-F238E27FC236}">
              <a16:creationId xmlns:a16="http://schemas.microsoft.com/office/drawing/2014/main" xmlns="" id="{08DFF69C-2605-4609-943F-94080D88AD04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365" name="Szövegdoboz 1364">
          <a:extLst>
            <a:ext uri="{FF2B5EF4-FFF2-40B4-BE49-F238E27FC236}">
              <a16:creationId xmlns:a16="http://schemas.microsoft.com/office/drawing/2014/main" xmlns="" id="{2A13F7BC-FAAC-487E-B880-4400578D1910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66" name="Szövegdoboz 1365">
          <a:extLst>
            <a:ext uri="{FF2B5EF4-FFF2-40B4-BE49-F238E27FC236}">
              <a16:creationId xmlns:a16="http://schemas.microsoft.com/office/drawing/2014/main" xmlns="" id="{5A66FCC1-53CC-4292-9611-1D28161C9924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67" name="Szövegdoboz 1366">
          <a:extLst>
            <a:ext uri="{FF2B5EF4-FFF2-40B4-BE49-F238E27FC236}">
              <a16:creationId xmlns:a16="http://schemas.microsoft.com/office/drawing/2014/main" xmlns="" id="{BA1705B1-C045-43A6-AC61-8A7CD237E023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68" name="Szövegdoboz 1367">
          <a:extLst>
            <a:ext uri="{FF2B5EF4-FFF2-40B4-BE49-F238E27FC236}">
              <a16:creationId xmlns:a16="http://schemas.microsoft.com/office/drawing/2014/main" xmlns="" id="{8D1DFB8F-730F-4B7E-8EBA-0D0E2D80EC38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69" name="Szövegdoboz 1368">
          <a:extLst>
            <a:ext uri="{FF2B5EF4-FFF2-40B4-BE49-F238E27FC236}">
              <a16:creationId xmlns:a16="http://schemas.microsoft.com/office/drawing/2014/main" xmlns="" id="{4DA201BF-DF37-4D36-B566-155D1C878199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70" name="Szövegdoboz 1369">
          <a:extLst>
            <a:ext uri="{FF2B5EF4-FFF2-40B4-BE49-F238E27FC236}">
              <a16:creationId xmlns:a16="http://schemas.microsoft.com/office/drawing/2014/main" xmlns="" id="{767751CE-6F47-4BB1-B998-BDF91701A394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71" name="Szövegdoboz 1370">
          <a:extLst>
            <a:ext uri="{FF2B5EF4-FFF2-40B4-BE49-F238E27FC236}">
              <a16:creationId xmlns:a16="http://schemas.microsoft.com/office/drawing/2014/main" xmlns="" id="{7AFEA33B-97CF-4FEF-9C2C-8D47A606BEC1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72" name="Szövegdoboz 1371">
          <a:extLst>
            <a:ext uri="{FF2B5EF4-FFF2-40B4-BE49-F238E27FC236}">
              <a16:creationId xmlns:a16="http://schemas.microsoft.com/office/drawing/2014/main" xmlns="" id="{C93674A7-5F41-47C3-8AAF-E2E6BF41DD87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73" name="Szövegdoboz 1372">
          <a:extLst>
            <a:ext uri="{FF2B5EF4-FFF2-40B4-BE49-F238E27FC236}">
              <a16:creationId xmlns:a16="http://schemas.microsoft.com/office/drawing/2014/main" xmlns="" id="{752614DF-7A88-4DF6-8737-2CAE6D645A60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74" name="Szövegdoboz 1373">
          <a:extLst>
            <a:ext uri="{FF2B5EF4-FFF2-40B4-BE49-F238E27FC236}">
              <a16:creationId xmlns:a16="http://schemas.microsoft.com/office/drawing/2014/main" xmlns="" id="{2127AB40-4785-4EAC-9CB8-B2DE92108DF4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75" name="Szövegdoboz 1374">
          <a:extLst>
            <a:ext uri="{FF2B5EF4-FFF2-40B4-BE49-F238E27FC236}">
              <a16:creationId xmlns:a16="http://schemas.microsoft.com/office/drawing/2014/main" xmlns="" id="{8B21B7B8-7476-49DD-95F0-9A325B41A36A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76" name="Szövegdoboz 1375">
          <a:extLst>
            <a:ext uri="{FF2B5EF4-FFF2-40B4-BE49-F238E27FC236}">
              <a16:creationId xmlns:a16="http://schemas.microsoft.com/office/drawing/2014/main" xmlns="" id="{EFF2C480-FDFC-45E3-886D-E10E359491AF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77" name="Szövegdoboz 1376">
          <a:extLst>
            <a:ext uri="{FF2B5EF4-FFF2-40B4-BE49-F238E27FC236}">
              <a16:creationId xmlns:a16="http://schemas.microsoft.com/office/drawing/2014/main" xmlns="" id="{FDE71E4B-1F26-47C7-8099-884E4A120EB0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78" name="Szövegdoboz 1377">
          <a:extLst>
            <a:ext uri="{FF2B5EF4-FFF2-40B4-BE49-F238E27FC236}">
              <a16:creationId xmlns:a16="http://schemas.microsoft.com/office/drawing/2014/main" xmlns="" id="{189FD2E3-2D46-4748-8B6D-2A4BEE456E0F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79" name="Szövegdoboz 1378">
          <a:extLst>
            <a:ext uri="{FF2B5EF4-FFF2-40B4-BE49-F238E27FC236}">
              <a16:creationId xmlns:a16="http://schemas.microsoft.com/office/drawing/2014/main" xmlns="" id="{6694A56D-A50D-4E56-98C6-E42C5D4B72C6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80" name="Szövegdoboz 1379">
          <a:extLst>
            <a:ext uri="{FF2B5EF4-FFF2-40B4-BE49-F238E27FC236}">
              <a16:creationId xmlns:a16="http://schemas.microsoft.com/office/drawing/2014/main" xmlns="" id="{E408CBEE-77E2-4C86-98C4-67E0B3B57716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81" name="Szövegdoboz 1380">
          <a:extLst>
            <a:ext uri="{FF2B5EF4-FFF2-40B4-BE49-F238E27FC236}">
              <a16:creationId xmlns:a16="http://schemas.microsoft.com/office/drawing/2014/main" xmlns="" id="{43DBC13E-5C40-47AC-A66F-E0BD6C838A77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82" name="Szövegdoboz 1381">
          <a:extLst>
            <a:ext uri="{FF2B5EF4-FFF2-40B4-BE49-F238E27FC236}">
              <a16:creationId xmlns:a16="http://schemas.microsoft.com/office/drawing/2014/main" xmlns="" id="{0AB3662E-4AAE-4B6B-88C6-4D18EBB58FA5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83" name="Szövegdoboz 1382">
          <a:extLst>
            <a:ext uri="{FF2B5EF4-FFF2-40B4-BE49-F238E27FC236}">
              <a16:creationId xmlns:a16="http://schemas.microsoft.com/office/drawing/2014/main" xmlns="" id="{991016E3-67A1-491E-8786-AC76AE5E6031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84" name="Szövegdoboz 1383">
          <a:extLst>
            <a:ext uri="{FF2B5EF4-FFF2-40B4-BE49-F238E27FC236}">
              <a16:creationId xmlns:a16="http://schemas.microsoft.com/office/drawing/2014/main" xmlns="" id="{4C0D1859-8D50-4A0D-B035-6E2B5A835847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85" name="Szövegdoboz 1384">
          <a:extLst>
            <a:ext uri="{FF2B5EF4-FFF2-40B4-BE49-F238E27FC236}">
              <a16:creationId xmlns:a16="http://schemas.microsoft.com/office/drawing/2014/main" xmlns="" id="{DFD49748-3FBF-472C-AD98-A67354A1B5D8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86" name="Szövegdoboz 1385">
          <a:extLst>
            <a:ext uri="{FF2B5EF4-FFF2-40B4-BE49-F238E27FC236}">
              <a16:creationId xmlns:a16="http://schemas.microsoft.com/office/drawing/2014/main" xmlns="" id="{C26BAD24-1ADF-44F6-95E8-D4C7A60368C9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87" name="Szövegdoboz 1386">
          <a:extLst>
            <a:ext uri="{FF2B5EF4-FFF2-40B4-BE49-F238E27FC236}">
              <a16:creationId xmlns:a16="http://schemas.microsoft.com/office/drawing/2014/main" xmlns="" id="{8A717C08-0A4A-4008-B252-67ABF50C301D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88" name="Szövegdoboz 1387">
          <a:extLst>
            <a:ext uri="{FF2B5EF4-FFF2-40B4-BE49-F238E27FC236}">
              <a16:creationId xmlns:a16="http://schemas.microsoft.com/office/drawing/2014/main" xmlns="" id="{A7F101E1-6BA3-4B3E-BFC3-D4DE9A84D7B9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89" name="Szövegdoboz 1388">
          <a:extLst>
            <a:ext uri="{FF2B5EF4-FFF2-40B4-BE49-F238E27FC236}">
              <a16:creationId xmlns:a16="http://schemas.microsoft.com/office/drawing/2014/main" xmlns="" id="{9A4AC795-0C6F-4DC7-B580-79751674631A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90" name="Szövegdoboz 1389">
          <a:extLst>
            <a:ext uri="{FF2B5EF4-FFF2-40B4-BE49-F238E27FC236}">
              <a16:creationId xmlns:a16="http://schemas.microsoft.com/office/drawing/2014/main" xmlns="" id="{3BEE0716-4694-4DB7-B9D3-77F89A47FAB9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391" name="Szövegdoboz 1390">
          <a:extLst>
            <a:ext uri="{FF2B5EF4-FFF2-40B4-BE49-F238E27FC236}">
              <a16:creationId xmlns:a16="http://schemas.microsoft.com/office/drawing/2014/main" xmlns="" id="{E34AAAA8-4776-47B0-A31A-11BF9D8870EB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392" name="Szövegdoboz 1391">
          <a:extLst>
            <a:ext uri="{FF2B5EF4-FFF2-40B4-BE49-F238E27FC236}">
              <a16:creationId xmlns:a16="http://schemas.microsoft.com/office/drawing/2014/main" xmlns="" id="{1E327309-B6E2-44E0-AC11-36B487EDEAFC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393" name="Szövegdoboz 1392">
          <a:extLst>
            <a:ext uri="{FF2B5EF4-FFF2-40B4-BE49-F238E27FC236}">
              <a16:creationId xmlns:a16="http://schemas.microsoft.com/office/drawing/2014/main" xmlns="" id="{71528CAA-B67D-4BD0-9ADA-191CEEF9E6FC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394" name="Szövegdoboz 1393">
          <a:extLst>
            <a:ext uri="{FF2B5EF4-FFF2-40B4-BE49-F238E27FC236}">
              <a16:creationId xmlns:a16="http://schemas.microsoft.com/office/drawing/2014/main" xmlns="" id="{E4387CE0-E31A-4B2A-805B-0AE864677A18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395" name="Szövegdoboz 1394">
          <a:extLst>
            <a:ext uri="{FF2B5EF4-FFF2-40B4-BE49-F238E27FC236}">
              <a16:creationId xmlns:a16="http://schemas.microsoft.com/office/drawing/2014/main" xmlns="" id="{9E7722FD-560A-4C99-A909-9F3315AE7408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396" name="Szövegdoboz 1395">
          <a:extLst>
            <a:ext uri="{FF2B5EF4-FFF2-40B4-BE49-F238E27FC236}">
              <a16:creationId xmlns:a16="http://schemas.microsoft.com/office/drawing/2014/main" xmlns="" id="{77688587-58FA-4AD7-9669-AA9BCE18418C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397" name="Szövegdoboz 1396">
          <a:extLst>
            <a:ext uri="{FF2B5EF4-FFF2-40B4-BE49-F238E27FC236}">
              <a16:creationId xmlns:a16="http://schemas.microsoft.com/office/drawing/2014/main" xmlns="" id="{4A0DB10C-21F2-43FF-96FE-36C75D2B3DCB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398" name="Szövegdoboz 1397">
          <a:extLst>
            <a:ext uri="{FF2B5EF4-FFF2-40B4-BE49-F238E27FC236}">
              <a16:creationId xmlns:a16="http://schemas.microsoft.com/office/drawing/2014/main" xmlns="" id="{E3945E55-E01E-4405-81C7-F84049089337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399" name="Szövegdoboz 1398">
          <a:extLst>
            <a:ext uri="{FF2B5EF4-FFF2-40B4-BE49-F238E27FC236}">
              <a16:creationId xmlns:a16="http://schemas.microsoft.com/office/drawing/2014/main" xmlns="" id="{6FB6F1DF-F2AF-43EA-9233-BCA3D6F3748C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00" name="Szövegdoboz 1399">
          <a:extLst>
            <a:ext uri="{FF2B5EF4-FFF2-40B4-BE49-F238E27FC236}">
              <a16:creationId xmlns:a16="http://schemas.microsoft.com/office/drawing/2014/main" xmlns="" id="{F09378A7-7F2F-46D5-8DD1-49784054DD71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01" name="Szövegdoboz 1400">
          <a:extLst>
            <a:ext uri="{FF2B5EF4-FFF2-40B4-BE49-F238E27FC236}">
              <a16:creationId xmlns:a16="http://schemas.microsoft.com/office/drawing/2014/main" xmlns="" id="{D9C35EDA-8228-47D1-A04E-9E5262DC5A27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02" name="Szövegdoboz 1401">
          <a:extLst>
            <a:ext uri="{FF2B5EF4-FFF2-40B4-BE49-F238E27FC236}">
              <a16:creationId xmlns:a16="http://schemas.microsoft.com/office/drawing/2014/main" xmlns="" id="{25C63343-3DA7-464C-A568-0DB760CD10EE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03" name="Szövegdoboz 1402">
          <a:extLst>
            <a:ext uri="{FF2B5EF4-FFF2-40B4-BE49-F238E27FC236}">
              <a16:creationId xmlns:a16="http://schemas.microsoft.com/office/drawing/2014/main" xmlns="" id="{623F36BF-87D7-47B5-9A03-4738E1C360D1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04" name="Szövegdoboz 1403">
          <a:extLst>
            <a:ext uri="{FF2B5EF4-FFF2-40B4-BE49-F238E27FC236}">
              <a16:creationId xmlns:a16="http://schemas.microsoft.com/office/drawing/2014/main" xmlns="" id="{088E9A7D-AA03-4143-9B8A-13A7C0FB5E4A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05" name="Szövegdoboz 1404">
          <a:extLst>
            <a:ext uri="{FF2B5EF4-FFF2-40B4-BE49-F238E27FC236}">
              <a16:creationId xmlns:a16="http://schemas.microsoft.com/office/drawing/2014/main" xmlns="" id="{3B60CC7D-F6F8-463B-9CCA-C86172C838ED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06" name="Szövegdoboz 1405">
          <a:extLst>
            <a:ext uri="{FF2B5EF4-FFF2-40B4-BE49-F238E27FC236}">
              <a16:creationId xmlns:a16="http://schemas.microsoft.com/office/drawing/2014/main" xmlns="" id="{414A4D0C-6D1E-4C77-9B45-424667D90B5D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07" name="Szövegdoboz 1406">
          <a:extLst>
            <a:ext uri="{FF2B5EF4-FFF2-40B4-BE49-F238E27FC236}">
              <a16:creationId xmlns:a16="http://schemas.microsoft.com/office/drawing/2014/main" xmlns="" id="{115C9677-CC5D-4DBC-8314-45890D8C02F8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08" name="Szövegdoboz 1407">
          <a:extLst>
            <a:ext uri="{FF2B5EF4-FFF2-40B4-BE49-F238E27FC236}">
              <a16:creationId xmlns:a16="http://schemas.microsoft.com/office/drawing/2014/main" xmlns="" id="{A1C498B2-AF85-4614-B11A-8398290BD48D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09" name="Szövegdoboz 1408">
          <a:extLst>
            <a:ext uri="{FF2B5EF4-FFF2-40B4-BE49-F238E27FC236}">
              <a16:creationId xmlns:a16="http://schemas.microsoft.com/office/drawing/2014/main" xmlns="" id="{96AA9234-F75A-4E80-9B33-93D55D3B5E87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10" name="Szövegdoboz 1409">
          <a:extLst>
            <a:ext uri="{FF2B5EF4-FFF2-40B4-BE49-F238E27FC236}">
              <a16:creationId xmlns:a16="http://schemas.microsoft.com/office/drawing/2014/main" xmlns="" id="{0A6D497D-176A-40E1-838D-176C36196B3C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11" name="Szövegdoboz 1410">
          <a:extLst>
            <a:ext uri="{FF2B5EF4-FFF2-40B4-BE49-F238E27FC236}">
              <a16:creationId xmlns:a16="http://schemas.microsoft.com/office/drawing/2014/main" xmlns="" id="{57470C0C-4E48-4E86-9AFF-C8495718DFF7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12" name="Szövegdoboz 1411">
          <a:extLst>
            <a:ext uri="{FF2B5EF4-FFF2-40B4-BE49-F238E27FC236}">
              <a16:creationId xmlns:a16="http://schemas.microsoft.com/office/drawing/2014/main" xmlns="" id="{968E2593-8AE4-4640-B363-F674348BD4A9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13" name="Szövegdoboz 1412">
          <a:extLst>
            <a:ext uri="{FF2B5EF4-FFF2-40B4-BE49-F238E27FC236}">
              <a16:creationId xmlns:a16="http://schemas.microsoft.com/office/drawing/2014/main" xmlns="" id="{15698AB2-A845-4FEE-93F3-E6026066356E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14" name="Szövegdoboz 1413">
          <a:extLst>
            <a:ext uri="{FF2B5EF4-FFF2-40B4-BE49-F238E27FC236}">
              <a16:creationId xmlns:a16="http://schemas.microsoft.com/office/drawing/2014/main" xmlns="" id="{047B1587-04CA-45E2-B244-20DD78E60E8B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15" name="Szövegdoboz 1414">
          <a:extLst>
            <a:ext uri="{FF2B5EF4-FFF2-40B4-BE49-F238E27FC236}">
              <a16:creationId xmlns:a16="http://schemas.microsoft.com/office/drawing/2014/main" xmlns="" id="{66A307B4-5821-437D-A1D4-66FB2C3F8E6C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16" name="Szövegdoboz 1415">
          <a:extLst>
            <a:ext uri="{FF2B5EF4-FFF2-40B4-BE49-F238E27FC236}">
              <a16:creationId xmlns:a16="http://schemas.microsoft.com/office/drawing/2014/main" xmlns="" id="{419EFCC4-BCD2-40E0-ACF5-E82AEA3AEE30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17" name="Szövegdoboz 1416">
          <a:extLst>
            <a:ext uri="{FF2B5EF4-FFF2-40B4-BE49-F238E27FC236}">
              <a16:creationId xmlns:a16="http://schemas.microsoft.com/office/drawing/2014/main" xmlns="" id="{4F304980-0740-411B-8C20-DA8FD9CC1E28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18" name="Szövegdoboz 1417">
          <a:extLst>
            <a:ext uri="{FF2B5EF4-FFF2-40B4-BE49-F238E27FC236}">
              <a16:creationId xmlns:a16="http://schemas.microsoft.com/office/drawing/2014/main" xmlns="" id="{2FD928F5-FB86-4A94-94EE-FC96565CDC21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19" name="Szövegdoboz 1418">
          <a:extLst>
            <a:ext uri="{FF2B5EF4-FFF2-40B4-BE49-F238E27FC236}">
              <a16:creationId xmlns:a16="http://schemas.microsoft.com/office/drawing/2014/main" xmlns="" id="{EEFF813C-BD91-4369-B524-4E55592310AF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20" name="Szövegdoboz 1419">
          <a:extLst>
            <a:ext uri="{FF2B5EF4-FFF2-40B4-BE49-F238E27FC236}">
              <a16:creationId xmlns:a16="http://schemas.microsoft.com/office/drawing/2014/main" xmlns="" id="{04268473-A79F-4247-AFFD-509653F98F59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21" name="Szövegdoboz 1420">
          <a:extLst>
            <a:ext uri="{FF2B5EF4-FFF2-40B4-BE49-F238E27FC236}">
              <a16:creationId xmlns:a16="http://schemas.microsoft.com/office/drawing/2014/main" xmlns="" id="{66113CAA-7241-4DB8-AAAA-7B6DD4179684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22" name="Szövegdoboz 1421">
          <a:extLst>
            <a:ext uri="{FF2B5EF4-FFF2-40B4-BE49-F238E27FC236}">
              <a16:creationId xmlns:a16="http://schemas.microsoft.com/office/drawing/2014/main" xmlns="" id="{6814F14D-A40F-44A8-8A69-76F892C51ACE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23" name="Szövegdoboz 1422">
          <a:extLst>
            <a:ext uri="{FF2B5EF4-FFF2-40B4-BE49-F238E27FC236}">
              <a16:creationId xmlns:a16="http://schemas.microsoft.com/office/drawing/2014/main" xmlns="" id="{5A5C77FC-4949-473E-A87F-A939C1D34BC0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24" name="Szövegdoboz 1423">
          <a:extLst>
            <a:ext uri="{FF2B5EF4-FFF2-40B4-BE49-F238E27FC236}">
              <a16:creationId xmlns:a16="http://schemas.microsoft.com/office/drawing/2014/main" xmlns="" id="{89581947-9964-4DF5-820B-DF048FF9D569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25" name="Szövegdoboz 1424">
          <a:extLst>
            <a:ext uri="{FF2B5EF4-FFF2-40B4-BE49-F238E27FC236}">
              <a16:creationId xmlns:a16="http://schemas.microsoft.com/office/drawing/2014/main" xmlns="" id="{473B278B-327A-47FD-862A-37F5B8512A81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26" name="Szövegdoboz 1425">
          <a:extLst>
            <a:ext uri="{FF2B5EF4-FFF2-40B4-BE49-F238E27FC236}">
              <a16:creationId xmlns:a16="http://schemas.microsoft.com/office/drawing/2014/main" xmlns="" id="{071C06DC-CF7B-4604-BFA0-BE229A0151AD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427" name="Szövegdoboz 1426">
          <a:extLst>
            <a:ext uri="{FF2B5EF4-FFF2-40B4-BE49-F238E27FC236}">
              <a16:creationId xmlns:a16="http://schemas.microsoft.com/office/drawing/2014/main" xmlns="" id="{EEF4BF73-3021-47CB-B7B1-44ED8B064199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28" name="Szövegdoboz 1427">
          <a:extLst>
            <a:ext uri="{FF2B5EF4-FFF2-40B4-BE49-F238E27FC236}">
              <a16:creationId xmlns:a16="http://schemas.microsoft.com/office/drawing/2014/main" xmlns="" id="{B90BA18F-B4F1-495A-8415-33BD2D238108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29" name="Szövegdoboz 1428">
          <a:extLst>
            <a:ext uri="{FF2B5EF4-FFF2-40B4-BE49-F238E27FC236}">
              <a16:creationId xmlns:a16="http://schemas.microsoft.com/office/drawing/2014/main" xmlns="" id="{EC9B22F3-7E0A-4110-8125-17028B086C69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30" name="Szövegdoboz 1429">
          <a:extLst>
            <a:ext uri="{FF2B5EF4-FFF2-40B4-BE49-F238E27FC236}">
              <a16:creationId xmlns:a16="http://schemas.microsoft.com/office/drawing/2014/main" xmlns="" id="{DAFEF8C3-8110-4CB5-9157-28628DC969C3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31" name="Szövegdoboz 1430">
          <a:extLst>
            <a:ext uri="{FF2B5EF4-FFF2-40B4-BE49-F238E27FC236}">
              <a16:creationId xmlns:a16="http://schemas.microsoft.com/office/drawing/2014/main" xmlns="" id="{387D249D-9F92-4C44-B539-728563135074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32" name="Szövegdoboz 1431">
          <a:extLst>
            <a:ext uri="{FF2B5EF4-FFF2-40B4-BE49-F238E27FC236}">
              <a16:creationId xmlns:a16="http://schemas.microsoft.com/office/drawing/2014/main" xmlns="" id="{7F87EE1B-5BD4-426C-A35E-98884E4FD5A9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33" name="Szövegdoboz 1432">
          <a:extLst>
            <a:ext uri="{FF2B5EF4-FFF2-40B4-BE49-F238E27FC236}">
              <a16:creationId xmlns:a16="http://schemas.microsoft.com/office/drawing/2014/main" xmlns="" id="{C0270224-706B-4679-8E67-522EC87467B6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34" name="Szövegdoboz 1433">
          <a:extLst>
            <a:ext uri="{FF2B5EF4-FFF2-40B4-BE49-F238E27FC236}">
              <a16:creationId xmlns:a16="http://schemas.microsoft.com/office/drawing/2014/main" xmlns="" id="{9A649231-D14C-4E3C-8641-D132DCABDFA2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35" name="Szövegdoboz 1434">
          <a:extLst>
            <a:ext uri="{FF2B5EF4-FFF2-40B4-BE49-F238E27FC236}">
              <a16:creationId xmlns:a16="http://schemas.microsoft.com/office/drawing/2014/main" xmlns="" id="{2F645D32-07B4-4084-BA95-73C08FC53CDC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36" name="Szövegdoboz 1435">
          <a:extLst>
            <a:ext uri="{FF2B5EF4-FFF2-40B4-BE49-F238E27FC236}">
              <a16:creationId xmlns:a16="http://schemas.microsoft.com/office/drawing/2014/main" xmlns="" id="{A827327A-5834-4E3E-A4FE-A10EEBBCC2D4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37" name="Szövegdoboz 1436">
          <a:extLst>
            <a:ext uri="{FF2B5EF4-FFF2-40B4-BE49-F238E27FC236}">
              <a16:creationId xmlns:a16="http://schemas.microsoft.com/office/drawing/2014/main" xmlns="" id="{260D17AF-79F2-4550-80E9-CE93EE02723E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38" name="Szövegdoboz 1437">
          <a:extLst>
            <a:ext uri="{FF2B5EF4-FFF2-40B4-BE49-F238E27FC236}">
              <a16:creationId xmlns:a16="http://schemas.microsoft.com/office/drawing/2014/main" xmlns="" id="{24522D3E-3E33-4F71-8B5F-C5CA45C48D1B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39" name="Szövegdoboz 1438">
          <a:extLst>
            <a:ext uri="{FF2B5EF4-FFF2-40B4-BE49-F238E27FC236}">
              <a16:creationId xmlns:a16="http://schemas.microsoft.com/office/drawing/2014/main" xmlns="" id="{790A2612-C1AC-482A-9866-A18A3B9854F7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0" name="Szövegdoboz 1439">
          <a:extLst>
            <a:ext uri="{FF2B5EF4-FFF2-40B4-BE49-F238E27FC236}">
              <a16:creationId xmlns:a16="http://schemas.microsoft.com/office/drawing/2014/main" xmlns="" id="{9B29D413-B2E9-4F20-881F-4712502772FE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1" name="Szövegdoboz 1440">
          <a:extLst>
            <a:ext uri="{FF2B5EF4-FFF2-40B4-BE49-F238E27FC236}">
              <a16:creationId xmlns:a16="http://schemas.microsoft.com/office/drawing/2014/main" xmlns="" id="{F025E958-9DD8-4D6D-A757-FD892F730E9D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2" name="Szövegdoboz 1441">
          <a:extLst>
            <a:ext uri="{FF2B5EF4-FFF2-40B4-BE49-F238E27FC236}">
              <a16:creationId xmlns:a16="http://schemas.microsoft.com/office/drawing/2014/main" xmlns="" id="{FECA86B1-5DCF-46DC-9DA5-2FFFF86084C3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3" name="Szövegdoboz 1442">
          <a:extLst>
            <a:ext uri="{FF2B5EF4-FFF2-40B4-BE49-F238E27FC236}">
              <a16:creationId xmlns:a16="http://schemas.microsoft.com/office/drawing/2014/main" xmlns="" id="{514AD143-241D-4F77-825C-B0B6B6A269AA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4" name="Szövegdoboz 1443">
          <a:extLst>
            <a:ext uri="{FF2B5EF4-FFF2-40B4-BE49-F238E27FC236}">
              <a16:creationId xmlns:a16="http://schemas.microsoft.com/office/drawing/2014/main" xmlns="" id="{69E24F02-F94B-4A03-A9CC-B97F3D45F5B0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5" name="Szövegdoboz 1444">
          <a:extLst>
            <a:ext uri="{FF2B5EF4-FFF2-40B4-BE49-F238E27FC236}">
              <a16:creationId xmlns:a16="http://schemas.microsoft.com/office/drawing/2014/main" xmlns="" id="{F5050A20-7D58-4300-8D1E-09DA25B0E1D2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6" name="Szövegdoboz 1445">
          <a:extLst>
            <a:ext uri="{FF2B5EF4-FFF2-40B4-BE49-F238E27FC236}">
              <a16:creationId xmlns:a16="http://schemas.microsoft.com/office/drawing/2014/main" xmlns="" id="{F6DDA45B-C65A-430F-BD16-8C3B0F6B3F39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7" name="Szövegdoboz 1446">
          <a:extLst>
            <a:ext uri="{FF2B5EF4-FFF2-40B4-BE49-F238E27FC236}">
              <a16:creationId xmlns:a16="http://schemas.microsoft.com/office/drawing/2014/main" xmlns="" id="{6872B8F7-859D-4D2E-A039-79EE00E5E73D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8" name="Szövegdoboz 1447">
          <a:extLst>
            <a:ext uri="{FF2B5EF4-FFF2-40B4-BE49-F238E27FC236}">
              <a16:creationId xmlns:a16="http://schemas.microsoft.com/office/drawing/2014/main" xmlns="" id="{99E18675-B8F7-45BE-B7F9-C746CDDEA56D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49" name="Szövegdoboz 1448">
          <a:extLst>
            <a:ext uri="{FF2B5EF4-FFF2-40B4-BE49-F238E27FC236}">
              <a16:creationId xmlns:a16="http://schemas.microsoft.com/office/drawing/2014/main" xmlns="" id="{E3E65024-B538-4697-9CBE-C8F86C63E885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0" name="Szövegdoboz 1449">
          <a:extLst>
            <a:ext uri="{FF2B5EF4-FFF2-40B4-BE49-F238E27FC236}">
              <a16:creationId xmlns:a16="http://schemas.microsoft.com/office/drawing/2014/main" xmlns="" id="{08A23B80-BD78-40FD-858E-2A0115AB3EAB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1" name="Szövegdoboz 1450">
          <a:extLst>
            <a:ext uri="{FF2B5EF4-FFF2-40B4-BE49-F238E27FC236}">
              <a16:creationId xmlns:a16="http://schemas.microsoft.com/office/drawing/2014/main" xmlns="" id="{D403EDC6-FDAB-497D-952D-959B07E6B632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2" name="Szövegdoboz 1451">
          <a:extLst>
            <a:ext uri="{FF2B5EF4-FFF2-40B4-BE49-F238E27FC236}">
              <a16:creationId xmlns:a16="http://schemas.microsoft.com/office/drawing/2014/main" xmlns="" id="{80589B71-1B93-4DBF-835D-1729CEC790CF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453" name="Szövegdoboz 1452">
          <a:extLst>
            <a:ext uri="{FF2B5EF4-FFF2-40B4-BE49-F238E27FC236}">
              <a16:creationId xmlns:a16="http://schemas.microsoft.com/office/drawing/2014/main" xmlns="" id="{2D840A3E-3B49-424F-B86F-B06FF6B794DE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4" name="Szövegdoboz 1453">
          <a:extLst>
            <a:ext uri="{FF2B5EF4-FFF2-40B4-BE49-F238E27FC236}">
              <a16:creationId xmlns:a16="http://schemas.microsoft.com/office/drawing/2014/main" xmlns="" id="{380CE4BF-1FA0-4856-90B9-A5328BCEA7B7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5" name="Szövegdoboz 1454">
          <a:extLst>
            <a:ext uri="{FF2B5EF4-FFF2-40B4-BE49-F238E27FC236}">
              <a16:creationId xmlns:a16="http://schemas.microsoft.com/office/drawing/2014/main" xmlns="" id="{6988237A-9C53-4CF3-954E-8F4F05300417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6" name="Szövegdoboz 1455">
          <a:extLst>
            <a:ext uri="{FF2B5EF4-FFF2-40B4-BE49-F238E27FC236}">
              <a16:creationId xmlns:a16="http://schemas.microsoft.com/office/drawing/2014/main" xmlns="" id="{E947089B-FCF0-42AF-A02A-A6A4735C68CF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7" name="Szövegdoboz 1456">
          <a:extLst>
            <a:ext uri="{FF2B5EF4-FFF2-40B4-BE49-F238E27FC236}">
              <a16:creationId xmlns:a16="http://schemas.microsoft.com/office/drawing/2014/main" xmlns="" id="{C066227B-0D69-4041-8C6F-AD5D80D212AC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8" name="Szövegdoboz 1457">
          <a:extLst>
            <a:ext uri="{FF2B5EF4-FFF2-40B4-BE49-F238E27FC236}">
              <a16:creationId xmlns:a16="http://schemas.microsoft.com/office/drawing/2014/main" xmlns="" id="{2A46D8EE-15A0-49BD-97A7-05BFF053E394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9" name="Szövegdoboz 1458">
          <a:extLst>
            <a:ext uri="{FF2B5EF4-FFF2-40B4-BE49-F238E27FC236}">
              <a16:creationId xmlns:a16="http://schemas.microsoft.com/office/drawing/2014/main" xmlns="" id="{CFB76D1B-5420-42F7-8922-89A1A20E0547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0" name="Szövegdoboz 1459">
          <a:extLst>
            <a:ext uri="{FF2B5EF4-FFF2-40B4-BE49-F238E27FC236}">
              <a16:creationId xmlns:a16="http://schemas.microsoft.com/office/drawing/2014/main" xmlns="" id="{F53793D0-6449-4E16-A0A9-7BE5079CF652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1" name="Szövegdoboz 1460">
          <a:extLst>
            <a:ext uri="{FF2B5EF4-FFF2-40B4-BE49-F238E27FC236}">
              <a16:creationId xmlns:a16="http://schemas.microsoft.com/office/drawing/2014/main" xmlns="" id="{E8A4E38A-AF11-476C-B8CE-0A3FEE5D4D79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2" name="Szövegdoboz 1461">
          <a:extLst>
            <a:ext uri="{FF2B5EF4-FFF2-40B4-BE49-F238E27FC236}">
              <a16:creationId xmlns:a16="http://schemas.microsoft.com/office/drawing/2014/main" xmlns="" id="{825AACA7-AC45-450A-97B3-B6B0F79BBC41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3" name="Szövegdoboz 1462">
          <a:extLst>
            <a:ext uri="{FF2B5EF4-FFF2-40B4-BE49-F238E27FC236}">
              <a16:creationId xmlns:a16="http://schemas.microsoft.com/office/drawing/2014/main" xmlns="" id="{067AAD68-43D3-4A17-8916-21831088AF67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4" name="Szövegdoboz 1463">
          <a:extLst>
            <a:ext uri="{FF2B5EF4-FFF2-40B4-BE49-F238E27FC236}">
              <a16:creationId xmlns:a16="http://schemas.microsoft.com/office/drawing/2014/main" xmlns="" id="{145ECFB3-7F06-4408-A455-7823FA4F0E0C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5" name="Szövegdoboz 1464">
          <a:extLst>
            <a:ext uri="{FF2B5EF4-FFF2-40B4-BE49-F238E27FC236}">
              <a16:creationId xmlns:a16="http://schemas.microsoft.com/office/drawing/2014/main" xmlns="" id="{F28A4126-7FA1-4702-AFDA-94D3127C2389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6" name="Szövegdoboz 1465">
          <a:extLst>
            <a:ext uri="{FF2B5EF4-FFF2-40B4-BE49-F238E27FC236}">
              <a16:creationId xmlns:a16="http://schemas.microsoft.com/office/drawing/2014/main" xmlns="" id="{B10732BD-9D65-4861-A274-E172E0459E41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7" name="Szövegdoboz 1466">
          <a:extLst>
            <a:ext uri="{FF2B5EF4-FFF2-40B4-BE49-F238E27FC236}">
              <a16:creationId xmlns:a16="http://schemas.microsoft.com/office/drawing/2014/main" xmlns="" id="{ED200908-7F1E-4613-AB6D-DB82EDD0A374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8" name="Szövegdoboz 1467">
          <a:extLst>
            <a:ext uri="{FF2B5EF4-FFF2-40B4-BE49-F238E27FC236}">
              <a16:creationId xmlns:a16="http://schemas.microsoft.com/office/drawing/2014/main" xmlns="" id="{75A507F9-7336-4E9F-98A3-2D2B0E8121D3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9" name="Szövegdoboz 1468">
          <a:extLst>
            <a:ext uri="{FF2B5EF4-FFF2-40B4-BE49-F238E27FC236}">
              <a16:creationId xmlns:a16="http://schemas.microsoft.com/office/drawing/2014/main" xmlns="" id="{970D7D31-C83B-40AF-A1C0-7F16764A8DE8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0" name="Szövegdoboz 1469">
          <a:extLst>
            <a:ext uri="{FF2B5EF4-FFF2-40B4-BE49-F238E27FC236}">
              <a16:creationId xmlns:a16="http://schemas.microsoft.com/office/drawing/2014/main" xmlns="" id="{2D1A5D6A-75B3-4AA1-B204-29DB0931CA95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1" name="Szövegdoboz 1470">
          <a:extLst>
            <a:ext uri="{FF2B5EF4-FFF2-40B4-BE49-F238E27FC236}">
              <a16:creationId xmlns:a16="http://schemas.microsoft.com/office/drawing/2014/main" xmlns="" id="{9E3AF87F-0852-4548-AEE4-382F35E2C762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2" name="Szövegdoboz 1471">
          <a:extLst>
            <a:ext uri="{FF2B5EF4-FFF2-40B4-BE49-F238E27FC236}">
              <a16:creationId xmlns:a16="http://schemas.microsoft.com/office/drawing/2014/main" xmlns="" id="{8FF3A837-C404-4BF9-8770-6092EE842532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3" name="Szövegdoboz 1472">
          <a:extLst>
            <a:ext uri="{FF2B5EF4-FFF2-40B4-BE49-F238E27FC236}">
              <a16:creationId xmlns:a16="http://schemas.microsoft.com/office/drawing/2014/main" xmlns="" id="{F84A797E-EE90-4FD3-BE16-9B01A5459254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4" name="Szövegdoboz 1473">
          <a:extLst>
            <a:ext uri="{FF2B5EF4-FFF2-40B4-BE49-F238E27FC236}">
              <a16:creationId xmlns:a16="http://schemas.microsoft.com/office/drawing/2014/main" xmlns="" id="{78B353BD-FF9B-42B9-90FC-E99FB001F68C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5" name="Szövegdoboz 1474">
          <a:extLst>
            <a:ext uri="{FF2B5EF4-FFF2-40B4-BE49-F238E27FC236}">
              <a16:creationId xmlns:a16="http://schemas.microsoft.com/office/drawing/2014/main" xmlns="" id="{7B193CFD-8F3B-46D2-A3D0-7607B8D3EEEC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6" name="Szövegdoboz 1475">
          <a:extLst>
            <a:ext uri="{FF2B5EF4-FFF2-40B4-BE49-F238E27FC236}">
              <a16:creationId xmlns:a16="http://schemas.microsoft.com/office/drawing/2014/main" xmlns="" id="{CA1C7520-2EB0-464A-8D21-6319E187AD87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7" name="Szövegdoboz 1476">
          <a:extLst>
            <a:ext uri="{FF2B5EF4-FFF2-40B4-BE49-F238E27FC236}">
              <a16:creationId xmlns:a16="http://schemas.microsoft.com/office/drawing/2014/main" xmlns="" id="{0B58AFD8-51B2-4355-8EAE-0F6854838D4E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8" name="Szövegdoboz 1477">
          <a:extLst>
            <a:ext uri="{FF2B5EF4-FFF2-40B4-BE49-F238E27FC236}">
              <a16:creationId xmlns:a16="http://schemas.microsoft.com/office/drawing/2014/main" xmlns="" id="{EC45C155-29FC-44FE-80D9-2183042776FD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9" name="Szövegdoboz 1478">
          <a:extLst>
            <a:ext uri="{FF2B5EF4-FFF2-40B4-BE49-F238E27FC236}">
              <a16:creationId xmlns:a16="http://schemas.microsoft.com/office/drawing/2014/main" xmlns="" id="{DC46FB03-5D1E-4920-95CB-EF753EDA642D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0" name="Szövegdoboz 1479">
          <a:extLst>
            <a:ext uri="{FF2B5EF4-FFF2-40B4-BE49-F238E27FC236}">
              <a16:creationId xmlns:a16="http://schemas.microsoft.com/office/drawing/2014/main" xmlns="" id="{675F4767-1CA8-42AA-9E0A-F07350E2CB88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1" name="Szövegdoboz 1480">
          <a:extLst>
            <a:ext uri="{FF2B5EF4-FFF2-40B4-BE49-F238E27FC236}">
              <a16:creationId xmlns:a16="http://schemas.microsoft.com/office/drawing/2014/main" xmlns="" id="{D714D298-F2AE-43A8-AC8A-DD21D13760A1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2" name="Szövegdoboz 1481">
          <a:extLst>
            <a:ext uri="{FF2B5EF4-FFF2-40B4-BE49-F238E27FC236}">
              <a16:creationId xmlns:a16="http://schemas.microsoft.com/office/drawing/2014/main" xmlns="" id="{522896B3-40D3-4D53-ACA8-8016D91A328F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3" name="Szövegdoboz 1482">
          <a:extLst>
            <a:ext uri="{FF2B5EF4-FFF2-40B4-BE49-F238E27FC236}">
              <a16:creationId xmlns:a16="http://schemas.microsoft.com/office/drawing/2014/main" xmlns="" id="{DCF8A66D-0B65-405D-851D-7A870143A758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4" name="Szövegdoboz 1483">
          <a:extLst>
            <a:ext uri="{FF2B5EF4-FFF2-40B4-BE49-F238E27FC236}">
              <a16:creationId xmlns:a16="http://schemas.microsoft.com/office/drawing/2014/main" xmlns="" id="{A2D05023-7B7C-4906-AED0-BA37685FE965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5" name="Szövegdoboz 1484">
          <a:extLst>
            <a:ext uri="{FF2B5EF4-FFF2-40B4-BE49-F238E27FC236}">
              <a16:creationId xmlns:a16="http://schemas.microsoft.com/office/drawing/2014/main" xmlns="" id="{58D042B9-6DD7-400C-814C-5D41D3877EB2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6" name="Szövegdoboz 1485">
          <a:extLst>
            <a:ext uri="{FF2B5EF4-FFF2-40B4-BE49-F238E27FC236}">
              <a16:creationId xmlns:a16="http://schemas.microsoft.com/office/drawing/2014/main" xmlns="" id="{20073CAF-AAE7-45D0-ABE1-3E0B697BE95D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7" name="Szövegdoboz 1486">
          <a:extLst>
            <a:ext uri="{FF2B5EF4-FFF2-40B4-BE49-F238E27FC236}">
              <a16:creationId xmlns:a16="http://schemas.microsoft.com/office/drawing/2014/main" xmlns="" id="{774A3550-D5D9-4CF9-8280-022573B2ADA9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8" name="Szövegdoboz 1487">
          <a:extLst>
            <a:ext uri="{FF2B5EF4-FFF2-40B4-BE49-F238E27FC236}">
              <a16:creationId xmlns:a16="http://schemas.microsoft.com/office/drawing/2014/main" xmlns="" id="{1BF4102A-6161-491A-9CFE-837C37C31C2F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89" name="Szövegdoboz 1488">
          <a:extLst>
            <a:ext uri="{FF2B5EF4-FFF2-40B4-BE49-F238E27FC236}">
              <a16:creationId xmlns:a16="http://schemas.microsoft.com/office/drawing/2014/main" xmlns="" id="{1365C169-E2E7-463E-AF46-B0A1B17BB657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"/>
  <sheetViews>
    <sheetView tabSelected="1" workbookViewId="0">
      <selection activeCell="B1" sqref="B1"/>
    </sheetView>
  </sheetViews>
  <sheetFormatPr defaultRowHeight="15" x14ac:dyDescent="0.25"/>
  <cols>
    <col min="1" max="1" width="8.42578125" customWidth="1"/>
    <col min="2" max="2" width="64.28515625" bestFit="1" customWidth="1"/>
    <col min="3" max="3" width="9.42578125" customWidth="1"/>
    <col min="4" max="9" width="16.7109375" customWidth="1"/>
    <col min="10" max="10" width="18.28515625" customWidth="1"/>
    <col min="257" max="257" width="8.42578125" customWidth="1"/>
    <col min="258" max="258" width="64.28515625" bestFit="1" customWidth="1"/>
    <col min="259" max="259" width="9.42578125" customWidth="1"/>
    <col min="260" max="260" width="16.7109375" customWidth="1"/>
    <col min="513" max="513" width="8.42578125" customWidth="1"/>
    <col min="514" max="514" width="64.28515625" bestFit="1" customWidth="1"/>
    <col min="515" max="515" width="9.42578125" customWidth="1"/>
    <col min="516" max="516" width="16.7109375" customWidth="1"/>
    <col min="769" max="769" width="8.42578125" customWidth="1"/>
    <col min="770" max="770" width="64.28515625" bestFit="1" customWidth="1"/>
    <col min="771" max="771" width="9.42578125" customWidth="1"/>
    <col min="772" max="772" width="16.7109375" customWidth="1"/>
    <col min="1025" max="1025" width="8.42578125" customWidth="1"/>
    <col min="1026" max="1026" width="64.28515625" bestFit="1" customWidth="1"/>
    <col min="1027" max="1027" width="9.42578125" customWidth="1"/>
    <col min="1028" max="1028" width="16.7109375" customWidth="1"/>
    <col min="1281" max="1281" width="8.42578125" customWidth="1"/>
    <col min="1282" max="1282" width="64.28515625" bestFit="1" customWidth="1"/>
    <col min="1283" max="1283" width="9.42578125" customWidth="1"/>
    <col min="1284" max="1284" width="16.7109375" customWidth="1"/>
    <col min="1537" max="1537" width="8.42578125" customWidth="1"/>
    <col min="1538" max="1538" width="64.28515625" bestFit="1" customWidth="1"/>
    <col min="1539" max="1539" width="9.42578125" customWidth="1"/>
    <col min="1540" max="1540" width="16.7109375" customWidth="1"/>
    <col min="1793" max="1793" width="8.42578125" customWidth="1"/>
    <col min="1794" max="1794" width="64.28515625" bestFit="1" customWidth="1"/>
    <col min="1795" max="1795" width="9.42578125" customWidth="1"/>
    <col min="1796" max="1796" width="16.7109375" customWidth="1"/>
    <col min="2049" max="2049" width="8.42578125" customWidth="1"/>
    <col min="2050" max="2050" width="64.28515625" bestFit="1" customWidth="1"/>
    <col min="2051" max="2051" width="9.42578125" customWidth="1"/>
    <col min="2052" max="2052" width="16.7109375" customWidth="1"/>
    <col min="2305" max="2305" width="8.42578125" customWidth="1"/>
    <col min="2306" max="2306" width="64.28515625" bestFit="1" customWidth="1"/>
    <col min="2307" max="2307" width="9.42578125" customWidth="1"/>
    <col min="2308" max="2308" width="16.7109375" customWidth="1"/>
    <col min="2561" max="2561" width="8.42578125" customWidth="1"/>
    <col min="2562" max="2562" width="64.28515625" bestFit="1" customWidth="1"/>
    <col min="2563" max="2563" width="9.42578125" customWidth="1"/>
    <col min="2564" max="2564" width="16.7109375" customWidth="1"/>
    <col min="2817" max="2817" width="8.42578125" customWidth="1"/>
    <col min="2818" max="2818" width="64.28515625" bestFit="1" customWidth="1"/>
    <col min="2819" max="2819" width="9.42578125" customWidth="1"/>
    <col min="2820" max="2820" width="16.7109375" customWidth="1"/>
    <col min="3073" max="3073" width="8.42578125" customWidth="1"/>
    <col min="3074" max="3074" width="64.28515625" bestFit="1" customWidth="1"/>
    <col min="3075" max="3075" width="9.42578125" customWidth="1"/>
    <col min="3076" max="3076" width="16.7109375" customWidth="1"/>
    <col min="3329" max="3329" width="8.42578125" customWidth="1"/>
    <col min="3330" max="3330" width="64.28515625" bestFit="1" customWidth="1"/>
    <col min="3331" max="3331" width="9.42578125" customWidth="1"/>
    <col min="3332" max="3332" width="16.7109375" customWidth="1"/>
    <col min="3585" max="3585" width="8.42578125" customWidth="1"/>
    <col min="3586" max="3586" width="64.28515625" bestFit="1" customWidth="1"/>
    <col min="3587" max="3587" width="9.42578125" customWidth="1"/>
    <col min="3588" max="3588" width="16.7109375" customWidth="1"/>
    <col min="3841" max="3841" width="8.42578125" customWidth="1"/>
    <col min="3842" max="3842" width="64.28515625" bestFit="1" customWidth="1"/>
    <col min="3843" max="3843" width="9.42578125" customWidth="1"/>
    <col min="3844" max="3844" width="16.7109375" customWidth="1"/>
    <col min="4097" max="4097" width="8.42578125" customWidth="1"/>
    <col min="4098" max="4098" width="64.28515625" bestFit="1" customWidth="1"/>
    <col min="4099" max="4099" width="9.42578125" customWidth="1"/>
    <col min="4100" max="4100" width="16.7109375" customWidth="1"/>
    <col min="4353" max="4353" width="8.42578125" customWidth="1"/>
    <col min="4354" max="4354" width="64.28515625" bestFit="1" customWidth="1"/>
    <col min="4355" max="4355" width="9.42578125" customWidth="1"/>
    <col min="4356" max="4356" width="16.7109375" customWidth="1"/>
    <col min="4609" max="4609" width="8.42578125" customWidth="1"/>
    <col min="4610" max="4610" width="64.28515625" bestFit="1" customWidth="1"/>
    <col min="4611" max="4611" width="9.42578125" customWidth="1"/>
    <col min="4612" max="4612" width="16.7109375" customWidth="1"/>
    <col min="4865" max="4865" width="8.42578125" customWidth="1"/>
    <col min="4866" max="4866" width="64.28515625" bestFit="1" customWidth="1"/>
    <col min="4867" max="4867" width="9.42578125" customWidth="1"/>
    <col min="4868" max="4868" width="16.7109375" customWidth="1"/>
    <col min="5121" max="5121" width="8.42578125" customWidth="1"/>
    <col min="5122" max="5122" width="64.28515625" bestFit="1" customWidth="1"/>
    <col min="5123" max="5123" width="9.42578125" customWidth="1"/>
    <col min="5124" max="5124" width="16.7109375" customWidth="1"/>
    <col min="5377" max="5377" width="8.42578125" customWidth="1"/>
    <col min="5378" max="5378" width="64.28515625" bestFit="1" customWidth="1"/>
    <col min="5379" max="5379" width="9.42578125" customWidth="1"/>
    <col min="5380" max="5380" width="16.7109375" customWidth="1"/>
    <col min="5633" max="5633" width="8.42578125" customWidth="1"/>
    <col min="5634" max="5634" width="64.28515625" bestFit="1" customWidth="1"/>
    <col min="5635" max="5635" width="9.42578125" customWidth="1"/>
    <col min="5636" max="5636" width="16.7109375" customWidth="1"/>
    <col min="5889" max="5889" width="8.42578125" customWidth="1"/>
    <col min="5890" max="5890" width="64.28515625" bestFit="1" customWidth="1"/>
    <col min="5891" max="5891" width="9.42578125" customWidth="1"/>
    <col min="5892" max="5892" width="16.7109375" customWidth="1"/>
    <col min="6145" max="6145" width="8.42578125" customWidth="1"/>
    <col min="6146" max="6146" width="64.28515625" bestFit="1" customWidth="1"/>
    <col min="6147" max="6147" width="9.42578125" customWidth="1"/>
    <col min="6148" max="6148" width="16.7109375" customWidth="1"/>
    <col min="6401" max="6401" width="8.42578125" customWidth="1"/>
    <col min="6402" max="6402" width="64.28515625" bestFit="1" customWidth="1"/>
    <col min="6403" max="6403" width="9.42578125" customWidth="1"/>
    <col min="6404" max="6404" width="16.7109375" customWidth="1"/>
    <col min="6657" max="6657" width="8.42578125" customWidth="1"/>
    <col min="6658" max="6658" width="64.28515625" bestFit="1" customWidth="1"/>
    <col min="6659" max="6659" width="9.42578125" customWidth="1"/>
    <col min="6660" max="6660" width="16.7109375" customWidth="1"/>
    <col min="6913" max="6913" width="8.42578125" customWidth="1"/>
    <col min="6914" max="6914" width="64.28515625" bestFit="1" customWidth="1"/>
    <col min="6915" max="6915" width="9.42578125" customWidth="1"/>
    <col min="6916" max="6916" width="16.7109375" customWidth="1"/>
    <col min="7169" max="7169" width="8.42578125" customWidth="1"/>
    <col min="7170" max="7170" width="64.28515625" bestFit="1" customWidth="1"/>
    <col min="7171" max="7171" width="9.42578125" customWidth="1"/>
    <col min="7172" max="7172" width="16.7109375" customWidth="1"/>
    <col min="7425" max="7425" width="8.42578125" customWidth="1"/>
    <col min="7426" max="7426" width="64.28515625" bestFit="1" customWidth="1"/>
    <col min="7427" max="7427" width="9.42578125" customWidth="1"/>
    <col min="7428" max="7428" width="16.7109375" customWidth="1"/>
    <col min="7681" max="7681" width="8.42578125" customWidth="1"/>
    <col min="7682" max="7682" width="64.28515625" bestFit="1" customWidth="1"/>
    <col min="7683" max="7683" width="9.42578125" customWidth="1"/>
    <col min="7684" max="7684" width="16.7109375" customWidth="1"/>
    <col min="7937" max="7937" width="8.42578125" customWidth="1"/>
    <col min="7938" max="7938" width="64.28515625" bestFit="1" customWidth="1"/>
    <col min="7939" max="7939" width="9.42578125" customWidth="1"/>
    <col min="7940" max="7940" width="16.7109375" customWidth="1"/>
    <col min="8193" max="8193" width="8.42578125" customWidth="1"/>
    <col min="8194" max="8194" width="64.28515625" bestFit="1" customWidth="1"/>
    <col min="8195" max="8195" width="9.42578125" customWidth="1"/>
    <col min="8196" max="8196" width="16.7109375" customWidth="1"/>
    <col min="8449" max="8449" width="8.42578125" customWidth="1"/>
    <col min="8450" max="8450" width="64.28515625" bestFit="1" customWidth="1"/>
    <col min="8451" max="8451" width="9.42578125" customWidth="1"/>
    <col min="8452" max="8452" width="16.7109375" customWidth="1"/>
    <col min="8705" max="8705" width="8.42578125" customWidth="1"/>
    <col min="8706" max="8706" width="64.28515625" bestFit="1" customWidth="1"/>
    <col min="8707" max="8707" width="9.42578125" customWidth="1"/>
    <col min="8708" max="8708" width="16.7109375" customWidth="1"/>
    <col min="8961" max="8961" width="8.42578125" customWidth="1"/>
    <col min="8962" max="8962" width="64.28515625" bestFit="1" customWidth="1"/>
    <col min="8963" max="8963" width="9.42578125" customWidth="1"/>
    <col min="8964" max="8964" width="16.7109375" customWidth="1"/>
    <col min="9217" max="9217" width="8.42578125" customWidth="1"/>
    <col min="9218" max="9218" width="64.28515625" bestFit="1" customWidth="1"/>
    <col min="9219" max="9219" width="9.42578125" customWidth="1"/>
    <col min="9220" max="9220" width="16.7109375" customWidth="1"/>
    <col min="9473" max="9473" width="8.42578125" customWidth="1"/>
    <col min="9474" max="9474" width="64.28515625" bestFit="1" customWidth="1"/>
    <col min="9475" max="9475" width="9.42578125" customWidth="1"/>
    <col min="9476" max="9476" width="16.7109375" customWidth="1"/>
    <col min="9729" max="9729" width="8.42578125" customWidth="1"/>
    <col min="9730" max="9730" width="64.28515625" bestFit="1" customWidth="1"/>
    <col min="9731" max="9731" width="9.42578125" customWidth="1"/>
    <col min="9732" max="9732" width="16.7109375" customWidth="1"/>
    <col min="9985" max="9985" width="8.42578125" customWidth="1"/>
    <col min="9986" max="9986" width="64.28515625" bestFit="1" customWidth="1"/>
    <col min="9987" max="9987" width="9.42578125" customWidth="1"/>
    <col min="9988" max="9988" width="16.7109375" customWidth="1"/>
    <col min="10241" max="10241" width="8.42578125" customWidth="1"/>
    <col min="10242" max="10242" width="64.28515625" bestFit="1" customWidth="1"/>
    <col min="10243" max="10243" width="9.42578125" customWidth="1"/>
    <col min="10244" max="10244" width="16.7109375" customWidth="1"/>
    <col min="10497" max="10497" width="8.42578125" customWidth="1"/>
    <col min="10498" max="10498" width="64.28515625" bestFit="1" customWidth="1"/>
    <col min="10499" max="10499" width="9.42578125" customWidth="1"/>
    <col min="10500" max="10500" width="16.7109375" customWidth="1"/>
    <col min="10753" max="10753" width="8.42578125" customWidth="1"/>
    <col min="10754" max="10754" width="64.28515625" bestFit="1" customWidth="1"/>
    <col min="10755" max="10755" width="9.42578125" customWidth="1"/>
    <col min="10756" max="10756" width="16.7109375" customWidth="1"/>
    <col min="11009" max="11009" width="8.42578125" customWidth="1"/>
    <col min="11010" max="11010" width="64.28515625" bestFit="1" customWidth="1"/>
    <col min="11011" max="11011" width="9.42578125" customWidth="1"/>
    <col min="11012" max="11012" width="16.7109375" customWidth="1"/>
    <col min="11265" max="11265" width="8.42578125" customWidth="1"/>
    <col min="11266" max="11266" width="64.28515625" bestFit="1" customWidth="1"/>
    <col min="11267" max="11267" width="9.42578125" customWidth="1"/>
    <col min="11268" max="11268" width="16.7109375" customWidth="1"/>
    <col min="11521" max="11521" width="8.42578125" customWidth="1"/>
    <col min="11522" max="11522" width="64.28515625" bestFit="1" customWidth="1"/>
    <col min="11523" max="11523" width="9.42578125" customWidth="1"/>
    <col min="11524" max="11524" width="16.7109375" customWidth="1"/>
    <col min="11777" max="11777" width="8.42578125" customWidth="1"/>
    <col min="11778" max="11778" width="64.28515625" bestFit="1" customWidth="1"/>
    <col min="11779" max="11779" width="9.42578125" customWidth="1"/>
    <col min="11780" max="11780" width="16.7109375" customWidth="1"/>
    <col min="12033" max="12033" width="8.42578125" customWidth="1"/>
    <col min="12034" max="12034" width="64.28515625" bestFit="1" customWidth="1"/>
    <col min="12035" max="12035" width="9.42578125" customWidth="1"/>
    <col min="12036" max="12036" width="16.7109375" customWidth="1"/>
    <col min="12289" max="12289" width="8.42578125" customWidth="1"/>
    <col min="12290" max="12290" width="64.28515625" bestFit="1" customWidth="1"/>
    <col min="12291" max="12291" width="9.42578125" customWidth="1"/>
    <col min="12292" max="12292" width="16.7109375" customWidth="1"/>
    <col min="12545" max="12545" width="8.42578125" customWidth="1"/>
    <col min="12546" max="12546" width="64.28515625" bestFit="1" customWidth="1"/>
    <col min="12547" max="12547" width="9.42578125" customWidth="1"/>
    <col min="12548" max="12548" width="16.7109375" customWidth="1"/>
    <col min="12801" max="12801" width="8.42578125" customWidth="1"/>
    <col min="12802" max="12802" width="64.28515625" bestFit="1" customWidth="1"/>
    <col min="12803" max="12803" width="9.42578125" customWidth="1"/>
    <col min="12804" max="12804" width="16.7109375" customWidth="1"/>
    <col min="13057" max="13057" width="8.42578125" customWidth="1"/>
    <col min="13058" max="13058" width="64.28515625" bestFit="1" customWidth="1"/>
    <col min="13059" max="13059" width="9.42578125" customWidth="1"/>
    <col min="13060" max="13060" width="16.7109375" customWidth="1"/>
    <col min="13313" max="13313" width="8.42578125" customWidth="1"/>
    <col min="13314" max="13314" width="64.28515625" bestFit="1" customWidth="1"/>
    <col min="13315" max="13315" width="9.42578125" customWidth="1"/>
    <col min="13316" max="13316" width="16.7109375" customWidth="1"/>
    <col min="13569" max="13569" width="8.42578125" customWidth="1"/>
    <col min="13570" max="13570" width="64.28515625" bestFit="1" customWidth="1"/>
    <col min="13571" max="13571" width="9.42578125" customWidth="1"/>
    <col min="13572" max="13572" width="16.7109375" customWidth="1"/>
    <col min="13825" max="13825" width="8.42578125" customWidth="1"/>
    <col min="13826" max="13826" width="64.28515625" bestFit="1" customWidth="1"/>
    <col min="13827" max="13827" width="9.42578125" customWidth="1"/>
    <col min="13828" max="13828" width="16.7109375" customWidth="1"/>
    <col min="14081" max="14081" width="8.42578125" customWidth="1"/>
    <col min="14082" max="14082" width="64.28515625" bestFit="1" customWidth="1"/>
    <col min="14083" max="14083" width="9.42578125" customWidth="1"/>
    <col min="14084" max="14084" width="16.7109375" customWidth="1"/>
    <col min="14337" max="14337" width="8.42578125" customWidth="1"/>
    <col min="14338" max="14338" width="64.28515625" bestFit="1" customWidth="1"/>
    <col min="14339" max="14339" width="9.42578125" customWidth="1"/>
    <col min="14340" max="14340" width="16.7109375" customWidth="1"/>
    <col min="14593" max="14593" width="8.42578125" customWidth="1"/>
    <col min="14594" max="14594" width="64.28515625" bestFit="1" customWidth="1"/>
    <col min="14595" max="14595" width="9.42578125" customWidth="1"/>
    <col min="14596" max="14596" width="16.7109375" customWidth="1"/>
    <col min="14849" max="14849" width="8.42578125" customWidth="1"/>
    <col min="14850" max="14850" width="64.28515625" bestFit="1" customWidth="1"/>
    <col min="14851" max="14851" width="9.42578125" customWidth="1"/>
    <col min="14852" max="14852" width="16.7109375" customWidth="1"/>
    <col min="15105" max="15105" width="8.42578125" customWidth="1"/>
    <col min="15106" max="15106" width="64.28515625" bestFit="1" customWidth="1"/>
    <col min="15107" max="15107" width="9.42578125" customWidth="1"/>
    <col min="15108" max="15108" width="16.7109375" customWidth="1"/>
    <col min="15361" max="15361" width="8.42578125" customWidth="1"/>
    <col min="15362" max="15362" width="64.28515625" bestFit="1" customWidth="1"/>
    <col min="15363" max="15363" width="9.42578125" customWidth="1"/>
    <col min="15364" max="15364" width="16.7109375" customWidth="1"/>
    <col min="15617" max="15617" width="8.42578125" customWidth="1"/>
    <col min="15618" max="15618" width="64.28515625" bestFit="1" customWidth="1"/>
    <col min="15619" max="15619" width="9.42578125" customWidth="1"/>
    <col min="15620" max="15620" width="16.7109375" customWidth="1"/>
    <col min="15873" max="15873" width="8.42578125" customWidth="1"/>
    <col min="15874" max="15874" width="64.28515625" bestFit="1" customWidth="1"/>
    <col min="15875" max="15875" width="9.42578125" customWidth="1"/>
    <col min="15876" max="15876" width="16.7109375" customWidth="1"/>
    <col min="16129" max="16129" width="8.42578125" customWidth="1"/>
    <col min="16130" max="16130" width="64.28515625" bestFit="1" customWidth="1"/>
    <col min="16131" max="16131" width="9.42578125" customWidth="1"/>
    <col min="16132" max="16132" width="16.7109375" customWidth="1"/>
  </cols>
  <sheetData>
    <row r="1" spans="1:10" ht="42.6" customHeight="1" thickBot="1" x14ac:dyDescent="0.3">
      <c r="I1" s="283"/>
      <c r="J1" s="283" t="s">
        <v>556</v>
      </c>
    </row>
    <row r="2" spans="1:10" ht="46.9" customHeight="1" thickBot="1" x14ac:dyDescent="0.3">
      <c r="A2" s="402" t="s">
        <v>561</v>
      </c>
      <c r="B2" s="403"/>
      <c r="C2" s="403"/>
      <c r="D2" s="403"/>
      <c r="E2" s="403"/>
      <c r="F2" s="403"/>
      <c r="G2" s="403"/>
      <c r="H2" s="403"/>
      <c r="I2" s="403"/>
      <c r="J2" s="404"/>
    </row>
    <row r="3" spans="1:10" ht="21.6" customHeight="1" x14ac:dyDescent="0.25">
      <c r="A3" s="405" t="s">
        <v>0</v>
      </c>
      <c r="B3" s="407" t="s">
        <v>1</v>
      </c>
      <c r="C3" s="400" t="s">
        <v>2</v>
      </c>
      <c r="D3" s="325" t="s">
        <v>557</v>
      </c>
      <c r="E3" s="326" t="s">
        <v>558</v>
      </c>
      <c r="F3" s="284" t="s">
        <v>559</v>
      </c>
      <c r="G3" s="409" t="s">
        <v>562</v>
      </c>
      <c r="H3" s="337" t="s">
        <v>558</v>
      </c>
      <c r="I3" s="285" t="s">
        <v>560</v>
      </c>
      <c r="J3" s="398" t="s">
        <v>563</v>
      </c>
    </row>
    <row r="4" spans="1:10" ht="22.5" customHeight="1" thickBot="1" x14ac:dyDescent="0.3">
      <c r="A4" s="406"/>
      <c r="B4" s="408"/>
      <c r="C4" s="401"/>
      <c r="D4" s="338">
        <v>45658</v>
      </c>
      <c r="E4" s="339">
        <v>45838</v>
      </c>
      <c r="F4" s="340">
        <v>45838</v>
      </c>
      <c r="G4" s="410"/>
      <c r="H4" s="341">
        <v>45869</v>
      </c>
      <c r="I4" s="342">
        <v>45869</v>
      </c>
      <c r="J4" s="399"/>
    </row>
    <row r="5" spans="1:10" x14ac:dyDescent="0.25">
      <c r="A5" s="1" t="s">
        <v>3</v>
      </c>
      <c r="B5" s="2" t="s">
        <v>4</v>
      </c>
      <c r="C5" s="2" t="s">
        <v>5</v>
      </c>
      <c r="D5" s="3"/>
      <c r="E5" s="327"/>
      <c r="F5" s="287"/>
      <c r="G5" s="288"/>
      <c r="H5" s="289"/>
      <c r="I5" s="286"/>
      <c r="J5" s="288"/>
    </row>
    <row r="6" spans="1:10" x14ac:dyDescent="0.25">
      <c r="A6" s="4" t="s">
        <v>6</v>
      </c>
      <c r="B6" s="5" t="s">
        <v>7</v>
      </c>
      <c r="C6" s="6" t="s">
        <v>8</v>
      </c>
      <c r="D6" s="7"/>
      <c r="E6" s="328"/>
      <c r="F6" s="291"/>
      <c r="G6" s="292"/>
      <c r="H6" s="293"/>
      <c r="I6" s="290"/>
      <c r="J6" s="292"/>
    </row>
    <row r="7" spans="1:10" x14ac:dyDescent="0.25">
      <c r="A7" s="4" t="s">
        <v>9</v>
      </c>
      <c r="B7" s="5" t="s">
        <v>10</v>
      </c>
      <c r="C7" s="6" t="s">
        <v>11</v>
      </c>
      <c r="D7" s="7"/>
      <c r="E7" s="328"/>
      <c r="F7" s="291"/>
      <c r="G7" s="292"/>
      <c r="H7" s="293"/>
      <c r="I7" s="290"/>
      <c r="J7" s="292"/>
    </row>
    <row r="8" spans="1:10" x14ac:dyDescent="0.25">
      <c r="A8" s="4" t="s">
        <v>12</v>
      </c>
      <c r="B8" s="8" t="s">
        <v>13</v>
      </c>
      <c r="C8" s="6" t="s">
        <v>14</v>
      </c>
      <c r="D8" s="7"/>
      <c r="E8" s="328"/>
      <c r="F8" s="291"/>
      <c r="G8" s="292"/>
      <c r="H8" s="293"/>
      <c r="I8" s="290"/>
      <c r="J8" s="292"/>
    </row>
    <row r="9" spans="1:10" x14ac:dyDescent="0.25">
      <c r="A9" s="4" t="s">
        <v>15</v>
      </c>
      <c r="B9" s="8" t="s">
        <v>16</v>
      </c>
      <c r="C9" s="6" t="s">
        <v>17</v>
      </c>
      <c r="D9" s="7"/>
      <c r="E9" s="328"/>
      <c r="F9" s="291"/>
      <c r="G9" s="292"/>
      <c r="H9" s="293"/>
      <c r="I9" s="290"/>
      <c r="J9" s="292"/>
    </row>
    <row r="10" spans="1:10" x14ac:dyDescent="0.25">
      <c r="A10" s="4" t="s">
        <v>18</v>
      </c>
      <c r="B10" s="8" t="s">
        <v>19</v>
      </c>
      <c r="C10" s="6" t="s">
        <v>20</v>
      </c>
      <c r="D10" s="7"/>
      <c r="E10" s="328"/>
      <c r="F10" s="291"/>
      <c r="G10" s="292"/>
      <c r="H10" s="293"/>
      <c r="I10" s="290"/>
      <c r="J10" s="292"/>
    </row>
    <row r="11" spans="1:10" x14ac:dyDescent="0.25">
      <c r="A11" s="4" t="s">
        <v>21</v>
      </c>
      <c r="B11" s="8" t="s">
        <v>22</v>
      </c>
      <c r="C11" s="6" t="s">
        <v>23</v>
      </c>
      <c r="D11" s="7"/>
      <c r="E11" s="328"/>
      <c r="F11" s="291"/>
      <c r="G11" s="292"/>
      <c r="H11" s="293"/>
      <c r="I11" s="290"/>
      <c r="J11" s="292"/>
    </row>
    <row r="12" spans="1:10" x14ac:dyDescent="0.25">
      <c r="A12" s="4" t="s">
        <v>24</v>
      </c>
      <c r="B12" s="8" t="s">
        <v>25</v>
      </c>
      <c r="C12" s="6" t="s">
        <v>26</v>
      </c>
      <c r="D12" s="7"/>
      <c r="E12" s="328"/>
      <c r="F12" s="291"/>
      <c r="G12" s="292"/>
      <c r="H12" s="293"/>
      <c r="I12" s="290"/>
      <c r="J12" s="292"/>
    </row>
    <row r="13" spans="1:10" x14ac:dyDescent="0.25">
      <c r="A13" s="4" t="s">
        <v>27</v>
      </c>
      <c r="B13" s="9" t="s">
        <v>28</v>
      </c>
      <c r="C13" s="6" t="s">
        <v>29</v>
      </c>
      <c r="D13" s="7"/>
      <c r="E13" s="328"/>
      <c r="F13" s="291"/>
      <c r="G13" s="292"/>
      <c r="H13" s="293"/>
      <c r="I13" s="290"/>
      <c r="J13" s="292"/>
    </row>
    <row r="14" spans="1:10" x14ac:dyDescent="0.25">
      <c r="A14" s="4" t="s">
        <v>30</v>
      </c>
      <c r="B14" s="9" t="s">
        <v>31</v>
      </c>
      <c r="C14" s="6" t="s">
        <v>32</v>
      </c>
      <c r="D14" s="7"/>
      <c r="E14" s="328"/>
      <c r="F14" s="291"/>
      <c r="G14" s="292"/>
      <c r="H14" s="293"/>
      <c r="I14" s="290"/>
      <c r="J14" s="292"/>
    </row>
    <row r="15" spans="1:10" x14ac:dyDescent="0.25">
      <c r="A15" s="4" t="s">
        <v>33</v>
      </c>
      <c r="B15" s="9" t="s">
        <v>34</v>
      </c>
      <c r="C15" s="6" t="s">
        <v>35</v>
      </c>
      <c r="D15" s="7"/>
      <c r="E15" s="328"/>
      <c r="F15" s="291"/>
      <c r="G15" s="292"/>
      <c r="H15" s="293"/>
      <c r="I15" s="290"/>
      <c r="J15" s="292"/>
    </row>
    <row r="16" spans="1:10" x14ac:dyDescent="0.25">
      <c r="A16" s="4" t="s">
        <v>36</v>
      </c>
      <c r="B16" s="9" t="s">
        <v>37</v>
      </c>
      <c r="C16" s="6" t="s">
        <v>38</v>
      </c>
      <c r="D16" s="7"/>
      <c r="E16" s="328"/>
      <c r="F16" s="291"/>
      <c r="G16" s="292"/>
      <c r="H16" s="293"/>
      <c r="I16" s="290"/>
      <c r="J16" s="292"/>
    </row>
    <row r="17" spans="1:10" x14ac:dyDescent="0.25">
      <c r="A17" s="4" t="s">
        <v>39</v>
      </c>
      <c r="B17" s="9" t="s">
        <v>40</v>
      </c>
      <c r="C17" s="6" t="s">
        <v>41</v>
      </c>
      <c r="D17" s="7"/>
      <c r="E17" s="328"/>
      <c r="F17" s="291"/>
      <c r="G17" s="292"/>
      <c r="H17" s="293"/>
      <c r="I17" s="290"/>
      <c r="J17" s="292"/>
    </row>
    <row r="18" spans="1:10" x14ac:dyDescent="0.25">
      <c r="A18" s="10" t="s">
        <v>42</v>
      </c>
      <c r="B18" s="11" t="s">
        <v>43</v>
      </c>
      <c r="C18" s="12" t="s">
        <v>44</v>
      </c>
      <c r="D18" s="13">
        <f>SUM(D5:D17)</f>
        <v>0</v>
      </c>
      <c r="E18" s="329">
        <f>SUM(E5:E17)</f>
        <v>0</v>
      </c>
      <c r="F18" s="295">
        <f>SUM(F5:F17)</f>
        <v>0</v>
      </c>
      <c r="G18" s="296"/>
      <c r="H18" s="297"/>
      <c r="I18" s="294">
        <f>SUM(I5:I17)</f>
        <v>0</v>
      </c>
      <c r="J18" s="296"/>
    </row>
    <row r="19" spans="1:10" x14ac:dyDescent="0.25">
      <c r="A19" s="4" t="s">
        <v>45</v>
      </c>
      <c r="B19" s="9" t="s">
        <v>46</v>
      </c>
      <c r="C19" s="6" t="s">
        <v>47</v>
      </c>
      <c r="D19" s="7"/>
      <c r="E19" s="328">
        <v>0</v>
      </c>
      <c r="F19" s="291">
        <v>0</v>
      </c>
      <c r="G19" s="298"/>
      <c r="H19" s="293">
        <v>0</v>
      </c>
      <c r="I19" s="290">
        <v>0</v>
      </c>
      <c r="J19" s="298"/>
    </row>
    <row r="20" spans="1:10" ht="25.5" x14ac:dyDescent="0.25">
      <c r="A20" s="4" t="s">
        <v>48</v>
      </c>
      <c r="B20" s="9" t="s">
        <v>49</v>
      </c>
      <c r="C20" s="6" t="s">
        <v>50</v>
      </c>
      <c r="D20" s="7"/>
      <c r="E20" s="328"/>
      <c r="F20" s="291"/>
      <c r="G20" s="292"/>
      <c r="H20" s="293"/>
      <c r="I20" s="290"/>
      <c r="J20" s="292"/>
    </row>
    <row r="21" spans="1:10" x14ac:dyDescent="0.25">
      <c r="A21" s="4" t="s">
        <v>51</v>
      </c>
      <c r="B21" s="14" t="s">
        <v>52</v>
      </c>
      <c r="C21" s="6" t="s">
        <v>53</v>
      </c>
      <c r="D21" s="7"/>
      <c r="E21" s="328"/>
      <c r="F21" s="291"/>
      <c r="G21" s="292"/>
      <c r="H21" s="293"/>
      <c r="I21" s="290"/>
      <c r="J21" s="292"/>
    </row>
    <row r="22" spans="1:10" x14ac:dyDescent="0.25">
      <c r="A22" s="10" t="s">
        <v>54</v>
      </c>
      <c r="B22" s="15" t="s">
        <v>55</v>
      </c>
      <c r="C22" s="12" t="s">
        <v>56</v>
      </c>
      <c r="D22" s="13">
        <f>SUM(D19:D21)</f>
        <v>0</v>
      </c>
      <c r="E22" s="329">
        <f>SUM(E19:E21)</f>
        <v>0</v>
      </c>
      <c r="F22" s="295">
        <f>SUM(F19:F21)</f>
        <v>0</v>
      </c>
      <c r="G22" s="299"/>
      <c r="H22" s="297">
        <f>SUM(H19:H21)</f>
        <v>0</v>
      </c>
      <c r="I22" s="294">
        <f>SUM(I19:I21)</f>
        <v>0</v>
      </c>
      <c r="J22" s="299"/>
    </row>
    <row r="23" spans="1:10" ht="15.75" thickBot="1" x14ac:dyDescent="0.3">
      <c r="A23" s="16" t="s">
        <v>57</v>
      </c>
      <c r="B23" s="17" t="s">
        <v>58</v>
      </c>
      <c r="C23" s="18" t="s">
        <v>59</v>
      </c>
      <c r="D23" s="19">
        <f>SUM(D22,D18)</f>
        <v>0</v>
      </c>
      <c r="E23" s="330">
        <f>SUM(E22,E18)</f>
        <v>0</v>
      </c>
      <c r="F23" s="301">
        <f>SUM(F22,F18)</f>
        <v>0</v>
      </c>
      <c r="G23" s="302"/>
      <c r="H23" s="303">
        <f>+H18+H22</f>
        <v>0</v>
      </c>
      <c r="I23" s="300">
        <f>SUM(I22,I18)</f>
        <v>0</v>
      </c>
      <c r="J23" s="302"/>
    </row>
    <row r="24" spans="1:10" ht="15.75" thickBot="1" x14ac:dyDescent="0.3">
      <c r="A24" s="20" t="s">
        <v>60</v>
      </c>
      <c r="B24" s="21" t="s">
        <v>61</v>
      </c>
      <c r="C24" s="22" t="s">
        <v>62</v>
      </c>
      <c r="D24" s="23">
        <f>+D19*0.155</f>
        <v>0</v>
      </c>
      <c r="E24" s="331">
        <v>0</v>
      </c>
      <c r="F24" s="305">
        <f>+F19*0.155*0.9</f>
        <v>0</v>
      </c>
      <c r="G24" s="306"/>
      <c r="H24" s="307">
        <f>+H19*0.9*0.155</f>
        <v>0</v>
      </c>
      <c r="I24" s="304">
        <f>+I19*0.9*0.155</f>
        <v>0</v>
      </c>
      <c r="J24" s="306"/>
    </row>
    <row r="25" spans="1:10" x14ac:dyDescent="0.25">
      <c r="A25" s="24" t="s">
        <v>63</v>
      </c>
      <c r="B25" s="25" t="s">
        <v>64</v>
      </c>
      <c r="C25" s="26" t="s">
        <v>65</v>
      </c>
      <c r="D25" s="27">
        <v>0</v>
      </c>
      <c r="E25" s="332"/>
      <c r="F25" s="309"/>
      <c r="G25" s="310"/>
      <c r="H25" s="311"/>
      <c r="I25" s="308"/>
      <c r="J25" s="310"/>
    </row>
    <row r="26" spans="1:10" x14ac:dyDescent="0.25">
      <c r="A26" s="4" t="s">
        <v>66</v>
      </c>
      <c r="B26" s="9" t="s">
        <v>67</v>
      </c>
      <c r="C26" s="6" t="s">
        <v>68</v>
      </c>
      <c r="D26" s="7">
        <v>400000</v>
      </c>
      <c r="E26" s="328">
        <v>409521</v>
      </c>
      <c r="F26" s="291">
        <v>210071</v>
      </c>
      <c r="G26" s="298">
        <f>+F26/D26</f>
        <v>0.52517749999999996</v>
      </c>
      <c r="H26" s="328">
        <v>409521</v>
      </c>
      <c r="I26" s="291">
        <v>259800</v>
      </c>
      <c r="J26" s="298">
        <f>+I26/E26</f>
        <v>0.63439970111422861</v>
      </c>
    </row>
    <row r="27" spans="1:10" x14ac:dyDescent="0.25">
      <c r="A27" s="4" t="s">
        <v>69</v>
      </c>
      <c r="B27" s="9" t="s">
        <v>70</v>
      </c>
      <c r="C27" s="6" t="s">
        <v>71</v>
      </c>
      <c r="D27" s="7"/>
      <c r="E27" s="328"/>
      <c r="F27" s="291"/>
      <c r="G27" s="292"/>
      <c r="H27" s="293"/>
      <c r="I27" s="290"/>
      <c r="J27" s="292"/>
    </row>
    <row r="28" spans="1:10" x14ac:dyDescent="0.25">
      <c r="A28" s="10" t="s">
        <v>72</v>
      </c>
      <c r="B28" s="15" t="s">
        <v>73</v>
      </c>
      <c r="C28" s="12" t="s">
        <v>74</v>
      </c>
      <c r="D28" s="13">
        <f>SUM(D25:D27)</f>
        <v>400000</v>
      </c>
      <c r="E28" s="329">
        <f>SUM(E25:E27)</f>
        <v>409521</v>
      </c>
      <c r="F28" s="295">
        <f>SUM(F25:F27)</f>
        <v>210071</v>
      </c>
      <c r="G28" s="299">
        <f>+F28/D28</f>
        <v>0.52517749999999996</v>
      </c>
      <c r="H28" s="329">
        <f>SUM(H25:H27)</f>
        <v>409521</v>
      </c>
      <c r="I28" s="294">
        <f>SUM(I25:I27)</f>
        <v>259800</v>
      </c>
      <c r="J28" s="299">
        <f>+I28/E28</f>
        <v>0.63439970111422861</v>
      </c>
    </row>
    <row r="29" spans="1:10" x14ac:dyDescent="0.25">
      <c r="A29" s="4" t="s">
        <v>75</v>
      </c>
      <c r="B29" s="9" t="s">
        <v>76</v>
      </c>
      <c r="C29" s="6" t="s">
        <v>77</v>
      </c>
      <c r="D29" s="7"/>
      <c r="E29" s="328"/>
      <c r="F29" s="291"/>
      <c r="G29" s="292"/>
      <c r="H29" s="293"/>
      <c r="I29" s="290"/>
      <c r="J29" s="292"/>
    </row>
    <row r="30" spans="1:10" s="28" customFormat="1" ht="12.75" x14ac:dyDescent="0.2">
      <c r="A30" s="4" t="s">
        <v>78</v>
      </c>
      <c r="B30" s="9" t="s">
        <v>79</v>
      </c>
      <c r="C30" s="6" t="s">
        <v>80</v>
      </c>
      <c r="D30" s="7"/>
      <c r="E30" s="328"/>
      <c r="F30" s="291"/>
      <c r="G30" s="292"/>
      <c r="H30" s="293"/>
      <c r="I30" s="290"/>
      <c r="J30" s="292"/>
    </row>
    <row r="31" spans="1:10" x14ac:dyDescent="0.25">
      <c r="A31" s="10" t="s">
        <v>81</v>
      </c>
      <c r="B31" s="15" t="s">
        <v>82</v>
      </c>
      <c r="C31" s="12" t="s">
        <v>83</v>
      </c>
      <c r="D31" s="13">
        <f>SUM(D29:D30)</f>
        <v>0</v>
      </c>
      <c r="E31" s="329">
        <f>SUM(E29:E30)</f>
        <v>0</v>
      </c>
      <c r="F31" s="295">
        <f>SUM(F29:F30)</f>
        <v>0</v>
      </c>
      <c r="G31" s="296"/>
      <c r="H31" s="297"/>
      <c r="I31" s="294">
        <f>SUM(I29:I30)</f>
        <v>0</v>
      </c>
      <c r="J31" s="296"/>
    </row>
    <row r="32" spans="1:10" x14ac:dyDescent="0.25">
      <c r="A32" s="4" t="s">
        <v>84</v>
      </c>
      <c r="B32" s="9" t="s">
        <v>85</v>
      </c>
      <c r="C32" s="6" t="s">
        <v>86</v>
      </c>
      <c r="D32" s="7"/>
      <c r="E32" s="328"/>
      <c r="F32" s="291"/>
      <c r="G32" s="292"/>
      <c r="H32" s="293"/>
      <c r="I32" s="290"/>
      <c r="J32" s="292"/>
    </row>
    <row r="33" spans="1:10" x14ac:dyDescent="0.25">
      <c r="A33" s="4" t="s">
        <v>87</v>
      </c>
      <c r="B33" s="9" t="s">
        <v>88</v>
      </c>
      <c r="C33" s="6" t="s">
        <v>89</v>
      </c>
      <c r="D33" s="7"/>
      <c r="E33" s="328"/>
      <c r="F33" s="291"/>
      <c r="G33" s="292"/>
      <c r="H33" s="293"/>
      <c r="I33" s="290"/>
      <c r="J33" s="292"/>
    </row>
    <row r="34" spans="1:10" x14ac:dyDescent="0.25">
      <c r="A34" s="4" t="s">
        <v>90</v>
      </c>
      <c r="B34" s="9" t="s">
        <v>91</v>
      </c>
      <c r="C34" s="6" t="s">
        <v>92</v>
      </c>
      <c r="D34" s="7"/>
      <c r="E34" s="328"/>
      <c r="F34" s="291"/>
      <c r="G34" s="292"/>
      <c r="H34" s="293">
        <v>180240</v>
      </c>
      <c r="I34" s="290">
        <v>19500</v>
      </c>
      <c r="J34" s="292"/>
    </row>
    <row r="35" spans="1:10" x14ac:dyDescent="0.25">
      <c r="A35" s="4" t="s">
        <v>93</v>
      </c>
      <c r="B35" s="9" t="s">
        <v>94</v>
      </c>
      <c r="C35" s="6" t="s">
        <v>95</v>
      </c>
      <c r="D35" s="7">
        <v>700000</v>
      </c>
      <c r="E35" s="328">
        <v>700000</v>
      </c>
      <c r="F35" s="291">
        <v>0</v>
      </c>
      <c r="G35" s="298">
        <f>+F35/D35</f>
        <v>0</v>
      </c>
      <c r="H35" s="293">
        <v>700000</v>
      </c>
      <c r="I35" s="290">
        <v>0</v>
      </c>
      <c r="J35" s="292"/>
    </row>
    <row r="36" spans="1:10" x14ac:dyDescent="0.25">
      <c r="A36" s="4" t="s">
        <v>96</v>
      </c>
      <c r="B36" s="29" t="s">
        <v>97</v>
      </c>
      <c r="C36" s="6" t="s">
        <v>98</v>
      </c>
      <c r="D36" s="7"/>
      <c r="E36" s="328"/>
      <c r="F36" s="291"/>
      <c r="G36" s="292"/>
      <c r="H36" s="293"/>
      <c r="I36" s="290"/>
      <c r="J36" s="292"/>
    </row>
    <row r="37" spans="1:10" x14ac:dyDescent="0.25">
      <c r="A37" s="4" t="s">
        <v>99</v>
      </c>
      <c r="B37" s="14" t="s">
        <v>100</v>
      </c>
      <c r="C37" s="6" t="s">
        <v>101</v>
      </c>
      <c r="D37" s="7">
        <v>0</v>
      </c>
      <c r="E37" s="328"/>
      <c r="F37" s="291"/>
      <c r="G37" s="292"/>
      <c r="H37" s="293"/>
      <c r="I37" s="290">
        <v>0</v>
      </c>
      <c r="J37" s="292"/>
    </row>
    <row r="38" spans="1:10" s="28" customFormat="1" ht="12.75" x14ac:dyDescent="0.2">
      <c r="A38" s="4" t="s">
        <v>102</v>
      </c>
      <c r="B38" s="9" t="s">
        <v>103</v>
      </c>
      <c r="C38" s="6" t="s">
        <v>104</v>
      </c>
      <c r="D38" s="7">
        <v>420000</v>
      </c>
      <c r="E38" s="333">
        <v>921007</v>
      </c>
      <c r="F38" s="291">
        <v>54139</v>
      </c>
      <c r="G38" s="298">
        <f>+F38/D38</f>
        <v>0.12890238095238096</v>
      </c>
      <c r="H38" s="333">
        <v>728767</v>
      </c>
      <c r="I38" s="291">
        <v>164665</v>
      </c>
      <c r="J38" s="298">
        <f>+I38/E38</f>
        <v>0.17878800052551175</v>
      </c>
    </row>
    <row r="39" spans="1:10" x14ac:dyDescent="0.25">
      <c r="A39" s="10" t="s">
        <v>105</v>
      </c>
      <c r="B39" s="15" t="s">
        <v>106</v>
      </c>
      <c r="C39" s="12" t="s">
        <v>107</v>
      </c>
      <c r="D39" s="13">
        <f>SUM(D32:D38)</f>
        <v>1120000</v>
      </c>
      <c r="E39" s="329">
        <f>SUM(E32:E38)</f>
        <v>1621007</v>
      </c>
      <c r="F39" s="295">
        <f>SUM(F32:F38)</f>
        <v>54139</v>
      </c>
      <c r="G39" s="299">
        <f>+F39/D39</f>
        <v>4.8338392857142858E-2</v>
      </c>
      <c r="H39" s="297">
        <f>SUM(H32:H38)</f>
        <v>1609007</v>
      </c>
      <c r="I39" s="294">
        <f>SUM(I32:I38)</f>
        <v>184165</v>
      </c>
      <c r="J39" s="299">
        <f>+I39/E39</f>
        <v>0.11361147731009182</v>
      </c>
    </row>
    <row r="40" spans="1:10" x14ac:dyDescent="0.25">
      <c r="A40" s="4" t="s">
        <v>108</v>
      </c>
      <c r="B40" s="9" t="s">
        <v>109</v>
      </c>
      <c r="C40" s="6" t="s">
        <v>110</v>
      </c>
      <c r="D40" s="7">
        <v>0</v>
      </c>
      <c r="E40" s="328"/>
      <c r="F40" s="291"/>
      <c r="G40" s="292"/>
      <c r="H40" s="293"/>
      <c r="I40" s="290">
        <v>0</v>
      </c>
      <c r="J40" s="292"/>
    </row>
    <row r="41" spans="1:10" s="28" customFormat="1" ht="12.75" x14ac:dyDescent="0.2">
      <c r="A41" s="4" t="s">
        <v>111</v>
      </c>
      <c r="B41" s="9" t="s">
        <v>112</v>
      </c>
      <c r="C41" s="6" t="s">
        <v>113</v>
      </c>
      <c r="D41" s="7"/>
      <c r="E41" s="328"/>
      <c r="F41" s="291"/>
      <c r="G41" s="292"/>
      <c r="H41" s="293"/>
      <c r="I41" s="290"/>
      <c r="J41" s="292"/>
    </row>
    <row r="42" spans="1:10" x14ac:dyDescent="0.25">
      <c r="A42" s="10" t="s">
        <v>114</v>
      </c>
      <c r="B42" s="15" t="s">
        <v>115</v>
      </c>
      <c r="C42" s="12" t="s">
        <v>116</v>
      </c>
      <c r="D42" s="13">
        <f>SUM(D40:D41)</f>
        <v>0</v>
      </c>
      <c r="E42" s="329">
        <f>SUM(E40:E41)</f>
        <v>0</v>
      </c>
      <c r="F42" s="295">
        <f>SUM(F40:F41)</f>
        <v>0</v>
      </c>
      <c r="G42" s="296"/>
      <c r="H42" s="297"/>
      <c r="I42" s="294">
        <f>SUM(I40:I41)</f>
        <v>0</v>
      </c>
      <c r="J42" s="296"/>
    </row>
    <row r="43" spans="1:10" x14ac:dyDescent="0.25">
      <c r="A43" s="4" t="s">
        <v>117</v>
      </c>
      <c r="B43" s="30" t="s">
        <v>118</v>
      </c>
      <c r="C43" s="6" t="s">
        <v>119</v>
      </c>
      <c r="D43" s="7">
        <v>221000</v>
      </c>
      <c r="E43" s="328">
        <v>223479</v>
      </c>
      <c r="F43" s="291">
        <v>38379</v>
      </c>
      <c r="G43" s="298">
        <f>+F43/D43</f>
        <v>0.17366063348416289</v>
      </c>
      <c r="H43" s="328">
        <v>223479</v>
      </c>
      <c r="I43" s="290">
        <v>60793</v>
      </c>
      <c r="J43" s="298">
        <f>+I43/E43</f>
        <v>0.2720300341419104</v>
      </c>
    </row>
    <row r="44" spans="1:10" x14ac:dyDescent="0.25">
      <c r="A44" s="4" t="s">
        <v>120</v>
      </c>
      <c r="B44" s="30" t="s">
        <v>121</v>
      </c>
      <c r="C44" s="6" t="s">
        <v>122</v>
      </c>
      <c r="D44" s="7"/>
      <c r="E44" s="328"/>
      <c r="F44" s="291"/>
      <c r="G44" s="292"/>
      <c r="H44" s="293"/>
      <c r="I44" s="290"/>
      <c r="J44" s="292"/>
    </row>
    <row r="45" spans="1:10" x14ac:dyDescent="0.25">
      <c r="A45" s="4" t="s">
        <v>123</v>
      </c>
      <c r="B45" s="9" t="s">
        <v>124</v>
      </c>
      <c r="C45" s="6" t="s">
        <v>125</v>
      </c>
      <c r="D45" s="7"/>
      <c r="E45" s="328"/>
      <c r="F45" s="291"/>
      <c r="G45" s="292"/>
      <c r="H45" s="293"/>
      <c r="I45" s="290"/>
      <c r="J45" s="292"/>
    </row>
    <row r="46" spans="1:10" x14ac:dyDescent="0.25">
      <c r="A46" s="4" t="s">
        <v>126</v>
      </c>
      <c r="B46" s="9" t="s">
        <v>127</v>
      </c>
      <c r="C46" s="6" t="s">
        <v>128</v>
      </c>
      <c r="D46" s="7">
        <v>0</v>
      </c>
      <c r="E46" s="328"/>
      <c r="F46" s="291"/>
      <c r="G46" s="292"/>
      <c r="H46" s="293"/>
      <c r="I46" s="290"/>
      <c r="J46" s="292"/>
    </row>
    <row r="47" spans="1:10" s="28" customFormat="1" ht="12.75" x14ac:dyDescent="0.2">
      <c r="A47" s="4" t="s">
        <v>129</v>
      </c>
      <c r="B47" s="9" t="s">
        <v>130</v>
      </c>
      <c r="C47" s="6" t="s">
        <v>131</v>
      </c>
      <c r="D47" s="7">
        <f>7609</f>
        <v>7609</v>
      </c>
      <c r="E47" s="328">
        <v>7609</v>
      </c>
      <c r="F47" s="291">
        <v>6550</v>
      </c>
      <c r="G47" s="298">
        <f>+F47/D47</f>
        <v>0.86082270994874488</v>
      </c>
      <c r="H47" s="293">
        <v>19609</v>
      </c>
      <c r="I47" s="290">
        <v>8700</v>
      </c>
      <c r="J47" s="298">
        <f>+I47/E47</f>
        <v>1.1433828361151268</v>
      </c>
    </row>
    <row r="48" spans="1:10" x14ac:dyDescent="0.25">
      <c r="A48" s="10" t="s">
        <v>132</v>
      </c>
      <c r="B48" s="15" t="s">
        <v>133</v>
      </c>
      <c r="C48" s="12" t="s">
        <v>134</v>
      </c>
      <c r="D48" s="13">
        <f>SUM(D43:D47)</f>
        <v>228609</v>
      </c>
      <c r="E48" s="329">
        <f>SUM(E43:E47)</f>
        <v>231088</v>
      </c>
      <c r="F48" s="295">
        <f>SUM(F43:F47)</f>
        <v>44929</v>
      </c>
      <c r="G48" s="299">
        <f>+F48/D48</f>
        <v>0.19653207004098702</v>
      </c>
      <c r="H48" s="297">
        <f>SUM(H43:H47)</f>
        <v>243088</v>
      </c>
      <c r="I48" s="294">
        <f>SUM(I43:I47)</f>
        <v>69493</v>
      </c>
      <c r="J48" s="299">
        <f>+I48/E48</f>
        <v>0.3007209374783632</v>
      </c>
    </row>
    <row r="49" spans="1:10" ht="15.75" thickBot="1" x14ac:dyDescent="0.3">
      <c r="A49" s="31" t="s">
        <v>135</v>
      </c>
      <c r="B49" s="32" t="s">
        <v>136</v>
      </c>
      <c r="C49" s="33" t="s">
        <v>137</v>
      </c>
      <c r="D49" s="34">
        <f>SUM(D48,D42,D39,D31,D28)</f>
        <v>1748609</v>
      </c>
      <c r="E49" s="334">
        <f>SUM(E48,E42,E39,E31,E28)</f>
        <v>2261616</v>
      </c>
      <c r="F49" s="313">
        <f>SUM(F48,F42,F39,F31,F28)</f>
        <v>309139</v>
      </c>
      <c r="G49" s="314">
        <f>+F49/D49</f>
        <v>0.1767913810348683</v>
      </c>
      <c r="H49" s="315">
        <f>SUM(H48,H42,H39,H31,H28)</f>
        <v>2261616</v>
      </c>
      <c r="I49" s="312">
        <f>SUM(I48,I42,I39,I31,I28)</f>
        <v>513458</v>
      </c>
      <c r="J49" s="314">
        <f>+I49/E49</f>
        <v>0.22703146776464261</v>
      </c>
    </row>
    <row r="50" spans="1:10" x14ac:dyDescent="0.25">
      <c r="A50" s="1" t="s">
        <v>138</v>
      </c>
      <c r="B50" s="35" t="s">
        <v>139</v>
      </c>
      <c r="C50" s="36" t="s">
        <v>140</v>
      </c>
      <c r="D50" s="3"/>
      <c r="E50" s="327"/>
      <c r="F50" s="287"/>
      <c r="G50" s="288"/>
      <c r="H50" s="289"/>
      <c r="I50" s="286"/>
      <c r="J50" s="288"/>
    </row>
    <row r="51" spans="1:10" x14ac:dyDescent="0.25">
      <c r="A51" s="4" t="s">
        <v>141</v>
      </c>
      <c r="B51" s="30" t="s">
        <v>142</v>
      </c>
      <c r="C51" s="6" t="s">
        <v>143</v>
      </c>
      <c r="D51" s="7"/>
      <c r="E51" s="328"/>
      <c r="F51" s="291"/>
      <c r="G51" s="292"/>
      <c r="H51" s="293"/>
      <c r="I51" s="290"/>
      <c r="J51" s="292"/>
    </row>
    <row r="52" spans="1:10" x14ac:dyDescent="0.25">
      <c r="A52" s="4" t="s">
        <v>144</v>
      </c>
      <c r="B52" s="37" t="s">
        <v>145</v>
      </c>
      <c r="C52" s="6" t="s">
        <v>146</v>
      </c>
      <c r="D52" s="7"/>
      <c r="E52" s="328"/>
      <c r="F52" s="291"/>
      <c r="G52" s="292"/>
      <c r="H52" s="293"/>
      <c r="I52" s="290"/>
      <c r="J52" s="292"/>
    </row>
    <row r="53" spans="1:10" x14ac:dyDescent="0.25">
      <c r="A53" s="4" t="s">
        <v>147</v>
      </c>
      <c r="B53" s="37" t="s">
        <v>148</v>
      </c>
      <c r="C53" s="6" t="s">
        <v>149</v>
      </c>
      <c r="D53" s="7"/>
      <c r="E53" s="328"/>
      <c r="F53" s="291"/>
      <c r="G53" s="292"/>
      <c r="H53" s="293"/>
      <c r="I53" s="290"/>
      <c r="J53" s="292"/>
    </row>
    <row r="54" spans="1:10" x14ac:dyDescent="0.25">
      <c r="A54" s="4" t="s">
        <v>150</v>
      </c>
      <c r="B54" s="37" t="s">
        <v>151</v>
      </c>
      <c r="C54" s="6" t="s">
        <v>152</v>
      </c>
      <c r="D54" s="7"/>
      <c r="E54" s="328"/>
      <c r="F54" s="291"/>
      <c r="G54" s="292"/>
      <c r="H54" s="293"/>
      <c r="I54" s="290"/>
      <c r="J54" s="292"/>
    </row>
    <row r="55" spans="1:10" x14ac:dyDescent="0.25">
      <c r="A55" s="4" t="s">
        <v>153</v>
      </c>
      <c r="B55" s="30" t="s">
        <v>154</v>
      </c>
      <c r="C55" s="6" t="s">
        <v>155</v>
      </c>
      <c r="D55" s="7"/>
      <c r="E55" s="328"/>
      <c r="F55" s="291"/>
      <c r="G55" s="292"/>
      <c r="H55" s="293"/>
      <c r="I55" s="290"/>
      <c r="J55" s="292"/>
    </row>
    <row r="56" spans="1:10" x14ac:dyDescent="0.25">
      <c r="A56" s="4" t="s">
        <v>156</v>
      </c>
      <c r="B56" s="30" t="s">
        <v>157</v>
      </c>
      <c r="C56" s="6" t="s">
        <v>158</v>
      </c>
      <c r="D56" s="7"/>
      <c r="E56" s="328"/>
      <c r="F56" s="291"/>
      <c r="G56" s="292"/>
      <c r="H56" s="293"/>
      <c r="I56" s="290"/>
      <c r="J56" s="292"/>
    </row>
    <row r="57" spans="1:10" x14ac:dyDescent="0.25">
      <c r="A57" s="4" t="s">
        <v>159</v>
      </c>
      <c r="B57" s="30" t="s">
        <v>160</v>
      </c>
      <c r="C57" s="6" t="s">
        <v>161</v>
      </c>
      <c r="D57" s="7"/>
      <c r="E57" s="328"/>
      <c r="F57" s="291"/>
      <c r="G57" s="292"/>
      <c r="H57" s="293"/>
      <c r="I57" s="290"/>
      <c r="J57" s="292"/>
    </row>
    <row r="58" spans="1:10" x14ac:dyDescent="0.25">
      <c r="A58" s="38" t="s">
        <v>162</v>
      </c>
      <c r="B58" s="39" t="s">
        <v>163</v>
      </c>
      <c r="C58" s="40" t="s">
        <v>164</v>
      </c>
      <c r="D58" s="41">
        <f>SUM(D50:D57)</f>
        <v>0</v>
      </c>
      <c r="E58" s="335">
        <f>SUM(E50:E57)</f>
        <v>0</v>
      </c>
      <c r="F58" s="317">
        <f>SUM(F50:F57)</f>
        <v>0</v>
      </c>
      <c r="G58" s="318"/>
      <c r="H58" s="319">
        <f>SUM(H50:H57)</f>
        <v>0</v>
      </c>
      <c r="I58" s="316">
        <f>SUM(I50:I57)</f>
        <v>0</v>
      </c>
      <c r="J58" s="318"/>
    </row>
    <row r="59" spans="1:10" x14ac:dyDescent="0.25">
      <c r="A59" s="4" t="s">
        <v>165</v>
      </c>
      <c r="B59" s="42" t="s">
        <v>166</v>
      </c>
      <c r="C59" s="6" t="s">
        <v>167</v>
      </c>
      <c r="D59" s="7"/>
      <c r="E59" s="328"/>
      <c r="F59" s="291"/>
      <c r="G59" s="292"/>
      <c r="H59" s="293"/>
      <c r="I59" s="290"/>
      <c r="J59" s="292"/>
    </row>
    <row r="60" spans="1:10" x14ac:dyDescent="0.25">
      <c r="A60" s="4">
        <v>56</v>
      </c>
      <c r="B60" s="42" t="s">
        <v>168</v>
      </c>
      <c r="C60" s="6" t="s">
        <v>169</v>
      </c>
      <c r="D60" s="7"/>
      <c r="E60" s="328"/>
      <c r="F60" s="291"/>
      <c r="G60" s="292"/>
      <c r="H60" s="293"/>
      <c r="I60" s="290"/>
      <c r="J60" s="292"/>
    </row>
    <row r="61" spans="1:10" x14ac:dyDescent="0.25">
      <c r="A61" s="4">
        <v>57</v>
      </c>
      <c r="B61" s="42" t="s">
        <v>170</v>
      </c>
      <c r="C61" s="6" t="s">
        <v>171</v>
      </c>
      <c r="D61" s="7"/>
      <c r="E61" s="328"/>
      <c r="F61" s="291"/>
      <c r="G61" s="292"/>
      <c r="H61" s="293"/>
      <c r="I61" s="290"/>
      <c r="J61" s="292"/>
    </row>
    <row r="62" spans="1:10" x14ac:dyDescent="0.25">
      <c r="A62" s="4">
        <v>58</v>
      </c>
      <c r="B62" s="42" t="s">
        <v>172</v>
      </c>
      <c r="C62" s="6" t="s">
        <v>173</v>
      </c>
      <c r="D62" s="7"/>
      <c r="E62" s="328"/>
      <c r="F62" s="291"/>
      <c r="G62" s="292"/>
      <c r="H62" s="293"/>
      <c r="I62" s="290"/>
      <c r="J62" s="292"/>
    </row>
    <row r="63" spans="1:10" x14ac:dyDescent="0.25">
      <c r="A63" s="4">
        <v>59</v>
      </c>
      <c r="B63" s="42" t="s">
        <v>174</v>
      </c>
      <c r="C63" s="6" t="s">
        <v>175</v>
      </c>
      <c r="D63" s="41">
        <f>SUM(D59:D62)</f>
        <v>0</v>
      </c>
      <c r="E63" s="335">
        <f>SUM(E59:E62)</f>
        <v>0</v>
      </c>
      <c r="F63" s="317">
        <f>SUM(F59:F62)</f>
        <v>0</v>
      </c>
      <c r="G63" s="318"/>
      <c r="H63" s="319">
        <f>SUM(H59:H62)</f>
        <v>0</v>
      </c>
      <c r="I63" s="316">
        <f>SUM(I59:I62)</f>
        <v>0</v>
      </c>
      <c r="J63" s="318"/>
    </row>
    <row r="64" spans="1:10" ht="25.5" x14ac:dyDescent="0.25">
      <c r="A64" s="4">
        <v>60</v>
      </c>
      <c r="B64" s="42" t="s">
        <v>176</v>
      </c>
      <c r="C64" s="6" t="s">
        <v>177</v>
      </c>
      <c r="D64" s="7"/>
      <c r="E64" s="328"/>
      <c r="F64" s="291"/>
      <c r="G64" s="292"/>
      <c r="H64" s="293"/>
      <c r="I64" s="290"/>
      <c r="J64" s="292"/>
    </row>
    <row r="65" spans="1:10" ht="25.5" x14ac:dyDescent="0.25">
      <c r="A65" s="4">
        <v>61</v>
      </c>
      <c r="B65" s="42" t="s">
        <v>178</v>
      </c>
      <c r="C65" s="6" t="s">
        <v>179</v>
      </c>
      <c r="D65" s="7"/>
      <c r="E65" s="328"/>
      <c r="F65" s="291"/>
      <c r="G65" s="292"/>
      <c r="H65" s="293"/>
      <c r="I65" s="290"/>
      <c r="J65" s="292"/>
    </row>
    <row r="66" spans="1:10" ht="25.5" x14ac:dyDescent="0.25">
      <c r="A66" s="4">
        <v>62</v>
      </c>
      <c r="B66" s="42" t="s">
        <v>180</v>
      </c>
      <c r="C66" s="6" t="s">
        <v>181</v>
      </c>
      <c r="D66" s="7"/>
      <c r="E66" s="328"/>
      <c r="F66" s="291"/>
      <c r="G66" s="292"/>
      <c r="H66" s="293"/>
      <c r="I66" s="290"/>
      <c r="J66" s="292"/>
    </row>
    <row r="67" spans="1:10" x14ac:dyDescent="0.25">
      <c r="A67" s="4">
        <v>63</v>
      </c>
      <c r="B67" s="42" t="s">
        <v>182</v>
      </c>
      <c r="C67" s="6" t="s">
        <v>183</v>
      </c>
      <c r="D67" s="7"/>
      <c r="E67" s="328"/>
      <c r="F67" s="291"/>
      <c r="G67" s="292"/>
      <c r="H67" s="293"/>
      <c r="I67" s="290"/>
      <c r="J67" s="292"/>
    </row>
    <row r="68" spans="1:10" ht="25.5" x14ac:dyDescent="0.25">
      <c r="A68" s="4">
        <v>64</v>
      </c>
      <c r="B68" s="42" t="s">
        <v>184</v>
      </c>
      <c r="C68" s="6" t="s">
        <v>185</v>
      </c>
      <c r="D68" s="7"/>
      <c r="E68" s="328"/>
      <c r="F68" s="291"/>
      <c r="G68" s="292"/>
      <c r="H68" s="293"/>
      <c r="I68" s="290"/>
      <c r="J68" s="292"/>
    </row>
    <row r="69" spans="1:10" ht="25.5" x14ac:dyDescent="0.25">
      <c r="A69" s="4">
        <v>65</v>
      </c>
      <c r="B69" s="42" t="s">
        <v>186</v>
      </c>
      <c r="C69" s="6" t="s">
        <v>187</v>
      </c>
      <c r="D69" s="7"/>
      <c r="E69" s="328"/>
      <c r="F69" s="291"/>
      <c r="G69" s="292"/>
      <c r="H69" s="293"/>
      <c r="I69" s="290"/>
      <c r="J69" s="292"/>
    </row>
    <row r="70" spans="1:10" x14ac:dyDescent="0.25">
      <c r="A70" s="4">
        <v>66</v>
      </c>
      <c r="B70" s="42" t="s">
        <v>188</v>
      </c>
      <c r="C70" s="6" t="s">
        <v>189</v>
      </c>
      <c r="D70" s="7"/>
      <c r="E70" s="328"/>
      <c r="F70" s="291"/>
      <c r="G70" s="292"/>
      <c r="H70" s="293"/>
      <c r="I70" s="290"/>
      <c r="J70" s="292"/>
    </row>
    <row r="71" spans="1:10" x14ac:dyDescent="0.25">
      <c r="A71" s="4">
        <v>67</v>
      </c>
      <c r="B71" s="43" t="s">
        <v>190</v>
      </c>
      <c r="C71" s="6" t="s">
        <v>191</v>
      </c>
      <c r="D71" s="7"/>
      <c r="E71" s="328"/>
      <c r="F71" s="291"/>
      <c r="G71" s="292"/>
      <c r="H71" s="293"/>
      <c r="I71" s="290"/>
      <c r="J71" s="292"/>
    </row>
    <row r="72" spans="1:10" x14ac:dyDescent="0.25">
      <c r="A72" s="4">
        <v>68</v>
      </c>
      <c r="B72" s="42" t="s">
        <v>192</v>
      </c>
      <c r="C72" s="6" t="s">
        <v>193</v>
      </c>
      <c r="D72" s="7"/>
      <c r="E72" s="328"/>
      <c r="F72" s="291"/>
      <c r="G72" s="292"/>
      <c r="H72" s="293"/>
      <c r="I72" s="290"/>
      <c r="J72" s="292"/>
    </row>
    <row r="73" spans="1:10" x14ac:dyDescent="0.25">
      <c r="A73" s="4">
        <v>69</v>
      </c>
      <c r="B73" s="42" t="s">
        <v>194</v>
      </c>
      <c r="C73" s="6" t="s">
        <v>195</v>
      </c>
      <c r="D73" s="7"/>
      <c r="E73" s="328"/>
      <c r="F73" s="291"/>
      <c r="G73" s="292"/>
      <c r="H73" s="293"/>
      <c r="I73" s="290"/>
      <c r="J73" s="292"/>
    </row>
    <row r="74" spans="1:10" x14ac:dyDescent="0.25">
      <c r="A74" s="4">
        <v>70</v>
      </c>
      <c r="B74" s="43" t="s">
        <v>196</v>
      </c>
      <c r="C74" s="6" t="s">
        <v>197</v>
      </c>
      <c r="D74" s="7">
        <v>0</v>
      </c>
      <c r="E74" s="328"/>
      <c r="F74" s="291"/>
      <c r="G74" s="292"/>
      <c r="H74" s="293"/>
      <c r="I74" s="290"/>
      <c r="J74" s="292"/>
    </row>
    <row r="75" spans="1:10" x14ac:dyDescent="0.25">
      <c r="A75" s="38">
        <v>71</v>
      </c>
      <c r="B75" s="39" t="s">
        <v>198</v>
      </c>
      <c r="C75" s="40" t="s">
        <v>199</v>
      </c>
      <c r="D75" s="44">
        <f>SUM(D64:D74)</f>
        <v>0</v>
      </c>
      <c r="E75" s="336">
        <f>SUM(E64:E74)</f>
        <v>0</v>
      </c>
      <c r="F75" s="321">
        <f>SUM(F64:F74)</f>
        <v>0</v>
      </c>
      <c r="G75" s="322"/>
      <c r="H75" s="323">
        <f>SUM(H64:H74)</f>
        <v>0</v>
      </c>
      <c r="I75" s="320">
        <f>SUM(I64:I74)</f>
        <v>0</v>
      </c>
      <c r="J75" s="322"/>
    </row>
    <row r="76" spans="1:10" x14ac:dyDescent="0.25">
      <c r="A76" s="4">
        <v>72</v>
      </c>
      <c r="B76" s="45" t="s">
        <v>200</v>
      </c>
      <c r="C76" s="6" t="s">
        <v>201</v>
      </c>
      <c r="D76" s="7"/>
      <c r="E76" s="328"/>
      <c r="F76" s="291"/>
      <c r="G76" s="292"/>
      <c r="H76" s="293"/>
      <c r="I76" s="290"/>
      <c r="J76" s="292"/>
    </row>
    <row r="77" spans="1:10" x14ac:dyDescent="0.25">
      <c r="A77" s="4">
        <v>73</v>
      </c>
      <c r="B77" s="45" t="s">
        <v>202</v>
      </c>
      <c r="C77" s="6" t="s">
        <v>203</v>
      </c>
      <c r="D77" s="7"/>
      <c r="E77" s="328"/>
      <c r="F77" s="291"/>
      <c r="G77" s="292"/>
      <c r="H77" s="293"/>
      <c r="I77" s="290"/>
      <c r="J77" s="292"/>
    </row>
    <row r="78" spans="1:10" x14ac:dyDescent="0.25">
      <c r="A78" s="4">
        <v>74</v>
      </c>
      <c r="B78" s="45" t="s">
        <v>204</v>
      </c>
      <c r="C78" s="6" t="s">
        <v>205</v>
      </c>
      <c r="D78" s="7">
        <v>403300</v>
      </c>
      <c r="E78" s="328">
        <v>314251</v>
      </c>
      <c r="F78" s="291">
        <v>314251</v>
      </c>
      <c r="G78" s="292"/>
      <c r="H78" s="328">
        <v>314251</v>
      </c>
      <c r="I78" s="291">
        <v>314251</v>
      </c>
      <c r="J78" s="292"/>
    </row>
    <row r="79" spans="1:10" x14ac:dyDescent="0.25">
      <c r="A79" s="4">
        <v>75</v>
      </c>
      <c r="B79" s="45" t="s">
        <v>206</v>
      </c>
      <c r="C79" s="6" t="s">
        <v>207</v>
      </c>
      <c r="D79" s="7">
        <v>0</v>
      </c>
      <c r="E79" s="328">
        <v>79528</v>
      </c>
      <c r="F79" s="291">
        <v>79528</v>
      </c>
      <c r="G79" s="292"/>
      <c r="H79" s="328">
        <v>79528</v>
      </c>
      <c r="I79" s="291">
        <v>79528</v>
      </c>
      <c r="J79" s="292"/>
    </row>
    <row r="80" spans="1:10" x14ac:dyDescent="0.25">
      <c r="A80" s="4">
        <v>76</v>
      </c>
      <c r="B80" s="14" t="s">
        <v>208</v>
      </c>
      <c r="C80" s="6" t="s">
        <v>209</v>
      </c>
      <c r="D80" s="7"/>
      <c r="E80" s="328"/>
      <c r="F80" s="291"/>
      <c r="G80" s="292"/>
      <c r="H80" s="328"/>
      <c r="I80" s="291"/>
      <c r="J80" s="292"/>
    </row>
    <row r="81" spans="1:10" x14ac:dyDescent="0.25">
      <c r="A81" s="4">
        <v>77</v>
      </c>
      <c r="B81" s="14" t="s">
        <v>210</v>
      </c>
      <c r="C81" s="6" t="s">
        <v>211</v>
      </c>
      <c r="D81" s="7"/>
      <c r="E81" s="328"/>
      <c r="F81" s="291"/>
      <c r="G81" s="292"/>
      <c r="H81" s="328"/>
      <c r="I81" s="291"/>
      <c r="J81" s="292"/>
    </row>
    <row r="82" spans="1:10" x14ac:dyDescent="0.25">
      <c r="A82" s="4">
        <v>78</v>
      </c>
      <c r="B82" s="46" t="s">
        <v>212</v>
      </c>
      <c r="C82" s="6" t="s">
        <v>213</v>
      </c>
      <c r="D82" s="7">
        <v>108800</v>
      </c>
      <c r="E82" s="328">
        <v>106321</v>
      </c>
      <c r="F82" s="291">
        <v>106321</v>
      </c>
      <c r="G82" s="292"/>
      <c r="H82" s="328">
        <v>106321</v>
      </c>
      <c r="I82" s="291">
        <v>106321</v>
      </c>
      <c r="J82" s="292"/>
    </row>
    <row r="83" spans="1:10" x14ac:dyDescent="0.25">
      <c r="A83" s="38">
        <v>79</v>
      </c>
      <c r="B83" s="47" t="s">
        <v>214</v>
      </c>
      <c r="C83" s="40" t="s">
        <v>215</v>
      </c>
      <c r="D83" s="41">
        <f>SUM(D76:D82)</f>
        <v>512100</v>
      </c>
      <c r="E83" s="335">
        <f>SUM(E76:E82)</f>
        <v>500100</v>
      </c>
      <c r="F83" s="317">
        <f>SUM(F76:F82)</f>
        <v>500100</v>
      </c>
      <c r="G83" s="318"/>
      <c r="H83" s="335">
        <f>SUM(H76:H82)</f>
        <v>500100</v>
      </c>
      <c r="I83" s="316">
        <f>SUM(I76:I82)</f>
        <v>500100</v>
      </c>
      <c r="J83" s="318"/>
    </row>
    <row r="84" spans="1:10" x14ac:dyDescent="0.25">
      <c r="A84" s="4">
        <v>80</v>
      </c>
      <c r="B84" s="30" t="s">
        <v>216</v>
      </c>
      <c r="C84" s="6" t="s">
        <v>217</v>
      </c>
      <c r="D84" s="7"/>
      <c r="E84" s="328"/>
      <c r="F84" s="291"/>
      <c r="G84" s="292"/>
      <c r="H84" s="293"/>
      <c r="I84" s="290"/>
      <c r="J84" s="292"/>
    </row>
    <row r="85" spans="1:10" x14ac:dyDescent="0.25">
      <c r="A85" s="4">
        <v>81</v>
      </c>
      <c r="B85" s="30" t="s">
        <v>218</v>
      </c>
      <c r="C85" s="6" t="s">
        <v>219</v>
      </c>
      <c r="D85" s="7"/>
      <c r="E85" s="328"/>
      <c r="F85" s="291"/>
      <c r="G85" s="292"/>
      <c r="H85" s="293"/>
      <c r="I85" s="290"/>
      <c r="J85" s="292"/>
    </row>
    <row r="86" spans="1:10" x14ac:dyDescent="0.25">
      <c r="A86" s="4">
        <v>82</v>
      </c>
      <c r="B86" s="30" t="s">
        <v>220</v>
      </c>
      <c r="C86" s="6" t="s">
        <v>221</v>
      </c>
      <c r="D86" s="7"/>
      <c r="E86" s="328"/>
      <c r="F86" s="291"/>
      <c r="G86" s="292"/>
      <c r="H86" s="293"/>
      <c r="I86" s="290"/>
      <c r="J86" s="292"/>
    </row>
    <row r="87" spans="1:10" x14ac:dyDescent="0.25">
      <c r="A87" s="4">
        <v>83</v>
      </c>
      <c r="B87" s="30" t="s">
        <v>222</v>
      </c>
      <c r="C87" s="6" t="s">
        <v>223</v>
      </c>
      <c r="D87" s="7"/>
      <c r="E87" s="328"/>
      <c r="F87" s="291"/>
      <c r="G87" s="292"/>
      <c r="H87" s="293"/>
      <c r="I87" s="290"/>
      <c r="J87" s="292"/>
    </row>
    <row r="88" spans="1:10" x14ac:dyDescent="0.25">
      <c r="A88" s="38">
        <v>84</v>
      </c>
      <c r="B88" s="39" t="s">
        <v>224</v>
      </c>
      <c r="C88" s="40" t="s">
        <v>225</v>
      </c>
      <c r="D88" s="41">
        <f>SUM(D84:D87)</f>
        <v>0</v>
      </c>
      <c r="E88" s="335">
        <f>SUM(E84:E87)</f>
        <v>0</v>
      </c>
      <c r="F88" s="317">
        <f>SUM(F84:F87)</f>
        <v>0</v>
      </c>
      <c r="G88" s="318"/>
      <c r="H88" s="319">
        <v>0</v>
      </c>
      <c r="I88" s="316">
        <f>SUM(I84:I87)</f>
        <v>0</v>
      </c>
      <c r="J88" s="318"/>
    </row>
    <row r="89" spans="1:10" ht="25.5" x14ac:dyDescent="0.25">
      <c r="A89" s="4">
        <v>85</v>
      </c>
      <c r="B89" s="30" t="s">
        <v>226</v>
      </c>
      <c r="C89" s="6" t="s">
        <v>227</v>
      </c>
      <c r="D89" s="7"/>
      <c r="E89" s="328"/>
      <c r="F89" s="291"/>
      <c r="G89" s="292"/>
      <c r="H89" s="293"/>
      <c r="I89" s="290"/>
      <c r="J89" s="292"/>
    </row>
    <row r="90" spans="1:10" ht="25.5" x14ac:dyDescent="0.25">
      <c r="A90" s="4">
        <v>86</v>
      </c>
      <c r="B90" s="30" t="s">
        <v>228</v>
      </c>
      <c r="C90" s="6" t="s">
        <v>229</v>
      </c>
      <c r="D90" s="7"/>
      <c r="E90" s="328"/>
      <c r="F90" s="291"/>
      <c r="G90" s="292"/>
      <c r="H90" s="293"/>
      <c r="I90" s="290"/>
      <c r="J90" s="292"/>
    </row>
    <row r="91" spans="1:10" ht="25.5" x14ac:dyDescent="0.25">
      <c r="A91" s="4">
        <v>87</v>
      </c>
      <c r="B91" s="30" t="s">
        <v>230</v>
      </c>
      <c r="C91" s="6" t="s">
        <v>231</v>
      </c>
      <c r="D91" s="7"/>
      <c r="E91" s="328"/>
      <c r="F91" s="291"/>
      <c r="G91" s="292"/>
      <c r="H91" s="293"/>
      <c r="I91" s="290"/>
      <c r="J91" s="292"/>
    </row>
    <row r="92" spans="1:10" x14ac:dyDescent="0.25">
      <c r="A92" s="4">
        <v>88</v>
      </c>
      <c r="B92" s="30" t="s">
        <v>232</v>
      </c>
      <c r="C92" s="6" t="s">
        <v>233</v>
      </c>
      <c r="D92" s="7"/>
      <c r="E92" s="328"/>
      <c r="F92" s="291"/>
      <c r="G92" s="292"/>
      <c r="H92" s="293"/>
      <c r="I92" s="290"/>
      <c r="J92" s="292"/>
    </row>
    <row r="93" spans="1:10" ht="25.5" x14ac:dyDescent="0.25">
      <c r="A93" s="4">
        <v>89</v>
      </c>
      <c r="B93" s="30" t="s">
        <v>234</v>
      </c>
      <c r="C93" s="6" t="s">
        <v>235</v>
      </c>
      <c r="D93" s="7"/>
      <c r="E93" s="328"/>
      <c r="F93" s="291"/>
      <c r="G93" s="292"/>
      <c r="H93" s="293"/>
      <c r="I93" s="290"/>
      <c r="J93" s="292"/>
    </row>
    <row r="94" spans="1:10" ht="25.5" x14ac:dyDescent="0.25">
      <c r="A94" s="4">
        <v>90</v>
      </c>
      <c r="B94" s="30" t="s">
        <v>236</v>
      </c>
      <c r="C94" s="6" t="s">
        <v>237</v>
      </c>
      <c r="D94" s="7"/>
      <c r="E94" s="328"/>
      <c r="F94" s="291"/>
      <c r="G94" s="292"/>
      <c r="H94" s="293"/>
      <c r="I94" s="290"/>
      <c r="J94" s="292"/>
    </row>
    <row r="95" spans="1:10" x14ac:dyDescent="0.25">
      <c r="A95" s="4">
        <v>91</v>
      </c>
      <c r="B95" s="30" t="s">
        <v>238</v>
      </c>
      <c r="C95" s="6" t="s">
        <v>239</v>
      </c>
      <c r="D95" s="7"/>
      <c r="E95" s="328"/>
      <c r="F95" s="291"/>
      <c r="G95" s="292"/>
      <c r="H95" s="293"/>
      <c r="I95" s="290"/>
      <c r="J95" s="292"/>
    </row>
    <row r="96" spans="1:10" x14ac:dyDescent="0.25">
      <c r="A96" s="4">
        <v>92</v>
      </c>
      <c r="B96" s="30" t="s">
        <v>240</v>
      </c>
      <c r="C96" s="6" t="s">
        <v>241</v>
      </c>
      <c r="D96" s="7"/>
      <c r="E96" s="328"/>
      <c r="F96" s="291"/>
      <c r="G96" s="292"/>
      <c r="H96" s="293"/>
      <c r="I96" s="290"/>
      <c r="J96" s="292"/>
    </row>
    <row r="97" spans="1:10" x14ac:dyDescent="0.25">
      <c r="A97" s="4">
        <v>93</v>
      </c>
      <c r="B97" s="30" t="s">
        <v>242</v>
      </c>
      <c r="C97" s="6" t="s">
        <v>243</v>
      </c>
      <c r="D97" s="7"/>
      <c r="E97" s="328"/>
      <c r="F97" s="291"/>
      <c r="G97" s="292"/>
      <c r="H97" s="293"/>
      <c r="I97" s="290"/>
      <c r="J97" s="292"/>
    </row>
    <row r="98" spans="1:10" ht="15.75" thickBot="1" x14ac:dyDescent="0.3">
      <c r="A98" s="16">
        <v>94</v>
      </c>
      <c r="B98" s="48" t="s">
        <v>244</v>
      </c>
      <c r="C98" s="18" t="s">
        <v>245</v>
      </c>
      <c r="D98" s="19">
        <f>SUM(D89:D97)</f>
        <v>0</v>
      </c>
      <c r="E98" s="330">
        <f>SUM(E89:E97)</f>
        <v>0</v>
      </c>
      <c r="F98" s="313">
        <f>SUM(F89:F97)</f>
        <v>0</v>
      </c>
      <c r="G98" s="324"/>
      <c r="H98" s="303">
        <f>SUM(H89:H97)</f>
        <v>0</v>
      </c>
      <c r="I98" s="300">
        <f>SUM(I89:I97)</f>
        <v>0</v>
      </c>
      <c r="J98" s="324"/>
    </row>
    <row r="99" spans="1:10" ht="15.75" thickBot="1" x14ac:dyDescent="0.3">
      <c r="A99" s="20">
        <v>95</v>
      </c>
      <c r="B99" s="49" t="s">
        <v>246</v>
      </c>
      <c r="C99" s="22" t="s">
        <v>247</v>
      </c>
      <c r="D99" s="23">
        <f>SUM(D98,D88,D83,D75,D58,D49,D24,D23)</f>
        <v>2260709</v>
      </c>
      <c r="E99" s="331">
        <f>SUM(E98,E88,E83,E75,E58,E49,E24,E23)</f>
        <v>2761716</v>
      </c>
      <c r="F99" s="305">
        <f>SUM(F98,F88,F83,F75,F58,F49,F24,F23)</f>
        <v>809239</v>
      </c>
      <c r="G99" s="306">
        <f>+F99/D99</f>
        <v>0.35795805652120638</v>
      </c>
      <c r="H99" s="307">
        <f>SUM(H98,H88,H83,H75,H58,H49,H24,H23)</f>
        <v>2761716</v>
      </c>
      <c r="I99" s="304">
        <f>SUM(I98,I88,I83,I75,I58,I49,I24,I23)</f>
        <v>1013558</v>
      </c>
      <c r="J99" s="306">
        <f>+I99/E99</f>
        <v>0.36700297930706849</v>
      </c>
    </row>
    <row r="100" spans="1:10" x14ac:dyDescent="0.25">
      <c r="D100" s="50"/>
      <c r="E100" s="50">
        <f>+E99-D99</f>
        <v>501007</v>
      </c>
      <c r="H100" s="50">
        <f>+H99-E99</f>
        <v>0</v>
      </c>
    </row>
    <row r="101" spans="1:10" x14ac:dyDescent="0.25">
      <c r="D101" s="51"/>
      <c r="I101" s="50">
        <f>+'2_M_Bevételek'!I75-'1_M_Kiadások'!I99</f>
        <v>1497655</v>
      </c>
    </row>
    <row r="103" spans="1:10" x14ac:dyDescent="0.25">
      <c r="D103" s="50"/>
    </row>
    <row r="104" spans="1:10" x14ac:dyDescent="0.25">
      <c r="D104" s="50"/>
    </row>
  </sheetData>
  <mergeCells count="6">
    <mergeCell ref="J3:J4"/>
    <mergeCell ref="C3:C4"/>
    <mergeCell ref="A2:J2"/>
    <mergeCell ref="A3:A4"/>
    <mergeCell ref="B3:B4"/>
    <mergeCell ref="G3:G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8"/>
  <sheetViews>
    <sheetView workbookViewId="0">
      <selection activeCell="B1" sqref="B1"/>
    </sheetView>
  </sheetViews>
  <sheetFormatPr defaultRowHeight="15" x14ac:dyDescent="0.25"/>
  <cols>
    <col min="1" max="1" width="5.5703125" bestFit="1" customWidth="1"/>
    <col min="2" max="2" width="64.28515625" bestFit="1" customWidth="1"/>
    <col min="3" max="3" width="6.28515625" bestFit="1" customWidth="1"/>
    <col min="4" max="9" width="16.7109375" customWidth="1"/>
    <col min="10" max="10" width="19.85546875" customWidth="1"/>
    <col min="257" max="257" width="5.5703125" bestFit="1" customWidth="1"/>
    <col min="258" max="258" width="64.28515625" bestFit="1" customWidth="1"/>
    <col min="259" max="259" width="6.28515625" bestFit="1" customWidth="1"/>
    <col min="260" max="260" width="17.28515625" customWidth="1"/>
    <col min="513" max="513" width="5.5703125" bestFit="1" customWidth="1"/>
    <col min="514" max="514" width="64.28515625" bestFit="1" customWidth="1"/>
    <col min="515" max="515" width="6.28515625" bestFit="1" customWidth="1"/>
    <col min="516" max="516" width="17.28515625" customWidth="1"/>
    <col min="769" max="769" width="5.5703125" bestFit="1" customWidth="1"/>
    <col min="770" max="770" width="64.28515625" bestFit="1" customWidth="1"/>
    <col min="771" max="771" width="6.28515625" bestFit="1" customWidth="1"/>
    <col min="772" max="772" width="17.28515625" customWidth="1"/>
    <col min="1025" max="1025" width="5.5703125" bestFit="1" customWidth="1"/>
    <col min="1026" max="1026" width="64.28515625" bestFit="1" customWidth="1"/>
    <col min="1027" max="1027" width="6.28515625" bestFit="1" customWidth="1"/>
    <col min="1028" max="1028" width="17.28515625" customWidth="1"/>
    <col min="1281" max="1281" width="5.5703125" bestFit="1" customWidth="1"/>
    <col min="1282" max="1282" width="64.28515625" bestFit="1" customWidth="1"/>
    <col min="1283" max="1283" width="6.28515625" bestFit="1" customWidth="1"/>
    <col min="1284" max="1284" width="17.28515625" customWidth="1"/>
    <col min="1537" max="1537" width="5.5703125" bestFit="1" customWidth="1"/>
    <col min="1538" max="1538" width="64.28515625" bestFit="1" customWidth="1"/>
    <col min="1539" max="1539" width="6.28515625" bestFit="1" customWidth="1"/>
    <col min="1540" max="1540" width="17.28515625" customWidth="1"/>
    <col min="1793" max="1793" width="5.5703125" bestFit="1" customWidth="1"/>
    <col min="1794" max="1794" width="64.28515625" bestFit="1" customWidth="1"/>
    <col min="1795" max="1795" width="6.28515625" bestFit="1" customWidth="1"/>
    <col min="1796" max="1796" width="17.28515625" customWidth="1"/>
    <col min="2049" max="2049" width="5.5703125" bestFit="1" customWidth="1"/>
    <col min="2050" max="2050" width="64.28515625" bestFit="1" customWidth="1"/>
    <col min="2051" max="2051" width="6.28515625" bestFit="1" customWidth="1"/>
    <col min="2052" max="2052" width="17.28515625" customWidth="1"/>
    <col min="2305" max="2305" width="5.5703125" bestFit="1" customWidth="1"/>
    <col min="2306" max="2306" width="64.28515625" bestFit="1" customWidth="1"/>
    <col min="2307" max="2307" width="6.28515625" bestFit="1" customWidth="1"/>
    <col min="2308" max="2308" width="17.28515625" customWidth="1"/>
    <col min="2561" max="2561" width="5.5703125" bestFit="1" customWidth="1"/>
    <col min="2562" max="2562" width="64.28515625" bestFit="1" customWidth="1"/>
    <col min="2563" max="2563" width="6.28515625" bestFit="1" customWidth="1"/>
    <col min="2564" max="2564" width="17.28515625" customWidth="1"/>
    <col min="2817" max="2817" width="5.5703125" bestFit="1" customWidth="1"/>
    <col min="2818" max="2818" width="64.28515625" bestFit="1" customWidth="1"/>
    <col min="2819" max="2819" width="6.28515625" bestFit="1" customWidth="1"/>
    <col min="2820" max="2820" width="17.28515625" customWidth="1"/>
    <col min="3073" max="3073" width="5.5703125" bestFit="1" customWidth="1"/>
    <col min="3074" max="3074" width="64.28515625" bestFit="1" customWidth="1"/>
    <col min="3075" max="3075" width="6.28515625" bestFit="1" customWidth="1"/>
    <col min="3076" max="3076" width="17.28515625" customWidth="1"/>
    <col min="3329" max="3329" width="5.5703125" bestFit="1" customWidth="1"/>
    <col min="3330" max="3330" width="64.28515625" bestFit="1" customWidth="1"/>
    <col min="3331" max="3331" width="6.28515625" bestFit="1" customWidth="1"/>
    <col min="3332" max="3332" width="17.28515625" customWidth="1"/>
    <col min="3585" max="3585" width="5.5703125" bestFit="1" customWidth="1"/>
    <col min="3586" max="3586" width="64.28515625" bestFit="1" customWidth="1"/>
    <col min="3587" max="3587" width="6.28515625" bestFit="1" customWidth="1"/>
    <col min="3588" max="3588" width="17.28515625" customWidth="1"/>
    <col min="3841" max="3841" width="5.5703125" bestFit="1" customWidth="1"/>
    <col min="3842" max="3842" width="64.28515625" bestFit="1" customWidth="1"/>
    <col min="3843" max="3843" width="6.28515625" bestFit="1" customWidth="1"/>
    <col min="3844" max="3844" width="17.28515625" customWidth="1"/>
    <col min="4097" max="4097" width="5.5703125" bestFit="1" customWidth="1"/>
    <col min="4098" max="4098" width="64.28515625" bestFit="1" customWidth="1"/>
    <col min="4099" max="4099" width="6.28515625" bestFit="1" customWidth="1"/>
    <col min="4100" max="4100" width="17.28515625" customWidth="1"/>
    <col min="4353" max="4353" width="5.5703125" bestFit="1" customWidth="1"/>
    <col min="4354" max="4354" width="64.28515625" bestFit="1" customWidth="1"/>
    <col min="4355" max="4355" width="6.28515625" bestFit="1" customWidth="1"/>
    <col min="4356" max="4356" width="17.28515625" customWidth="1"/>
    <col min="4609" max="4609" width="5.5703125" bestFit="1" customWidth="1"/>
    <col min="4610" max="4610" width="64.28515625" bestFit="1" customWidth="1"/>
    <col min="4611" max="4611" width="6.28515625" bestFit="1" customWidth="1"/>
    <col min="4612" max="4612" width="17.28515625" customWidth="1"/>
    <col min="4865" max="4865" width="5.5703125" bestFit="1" customWidth="1"/>
    <col min="4866" max="4866" width="64.28515625" bestFit="1" customWidth="1"/>
    <col min="4867" max="4867" width="6.28515625" bestFit="1" customWidth="1"/>
    <col min="4868" max="4868" width="17.28515625" customWidth="1"/>
    <col min="5121" max="5121" width="5.5703125" bestFit="1" customWidth="1"/>
    <col min="5122" max="5122" width="64.28515625" bestFit="1" customWidth="1"/>
    <col min="5123" max="5123" width="6.28515625" bestFit="1" customWidth="1"/>
    <col min="5124" max="5124" width="17.28515625" customWidth="1"/>
    <col min="5377" max="5377" width="5.5703125" bestFit="1" customWidth="1"/>
    <col min="5378" max="5378" width="64.28515625" bestFit="1" customWidth="1"/>
    <col min="5379" max="5379" width="6.28515625" bestFit="1" customWidth="1"/>
    <col min="5380" max="5380" width="17.28515625" customWidth="1"/>
    <col min="5633" max="5633" width="5.5703125" bestFit="1" customWidth="1"/>
    <col min="5634" max="5634" width="64.28515625" bestFit="1" customWidth="1"/>
    <col min="5635" max="5635" width="6.28515625" bestFit="1" customWidth="1"/>
    <col min="5636" max="5636" width="17.28515625" customWidth="1"/>
    <col min="5889" max="5889" width="5.5703125" bestFit="1" customWidth="1"/>
    <col min="5890" max="5890" width="64.28515625" bestFit="1" customWidth="1"/>
    <col min="5891" max="5891" width="6.28515625" bestFit="1" customWidth="1"/>
    <col min="5892" max="5892" width="17.28515625" customWidth="1"/>
    <col min="6145" max="6145" width="5.5703125" bestFit="1" customWidth="1"/>
    <col min="6146" max="6146" width="64.28515625" bestFit="1" customWidth="1"/>
    <col min="6147" max="6147" width="6.28515625" bestFit="1" customWidth="1"/>
    <col min="6148" max="6148" width="17.28515625" customWidth="1"/>
    <col min="6401" max="6401" width="5.5703125" bestFit="1" customWidth="1"/>
    <col min="6402" max="6402" width="64.28515625" bestFit="1" customWidth="1"/>
    <col min="6403" max="6403" width="6.28515625" bestFit="1" customWidth="1"/>
    <col min="6404" max="6404" width="17.28515625" customWidth="1"/>
    <col min="6657" max="6657" width="5.5703125" bestFit="1" customWidth="1"/>
    <col min="6658" max="6658" width="64.28515625" bestFit="1" customWidth="1"/>
    <col min="6659" max="6659" width="6.28515625" bestFit="1" customWidth="1"/>
    <col min="6660" max="6660" width="17.28515625" customWidth="1"/>
    <col min="6913" max="6913" width="5.5703125" bestFit="1" customWidth="1"/>
    <col min="6914" max="6914" width="64.28515625" bestFit="1" customWidth="1"/>
    <col min="6915" max="6915" width="6.28515625" bestFit="1" customWidth="1"/>
    <col min="6916" max="6916" width="17.28515625" customWidth="1"/>
    <col min="7169" max="7169" width="5.5703125" bestFit="1" customWidth="1"/>
    <col min="7170" max="7170" width="64.28515625" bestFit="1" customWidth="1"/>
    <col min="7171" max="7171" width="6.28515625" bestFit="1" customWidth="1"/>
    <col min="7172" max="7172" width="17.28515625" customWidth="1"/>
    <col min="7425" max="7425" width="5.5703125" bestFit="1" customWidth="1"/>
    <col min="7426" max="7426" width="64.28515625" bestFit="1" customWidth="1"/>
    <col min="7427" max="7427" width="6.28515625" bestFit="1" customWidth="1"/>
    <col min="7428" max="7428" width="17.28515625" customWidth="1"/>
    <col min="7681" max="7681" width="5.5703125" bestFit="1" customWidth="1"/>
    <col min="7682" max="7682" width="64.28515625" bestFit="1" customWidth="1"/>
    <col min="7683" max="7683" width="6.28515625" bestFit="1" customWidth="1"/>
    <col min="7684" max="7684" width="17.28515625" customWidth="1"/>
    <col min="7937" max="7937" width="5.5703125" bestFit="1" customWidth="1"/>
    <col min="7938" max="7938" width="64.28515625" bestFit="1" customWidth="1"/>
    <col min="7939" max="7939" width="6.28515625" bestFit="1" customWidth="1"/>
    <col min="7940" max="7940" width="17.28515625" customWidth="1"/>
    <col min="8193" max="8193" width="5.5703125" bestFit="1" customWidth="1"/>
    <col min="8194" max="8194" width="64.28515625" bestFit="1" customWidth="1"/>
    <col min="8195" max="8195" width="6.28515625" bestFit="1" customWidth="1"/>
    <col min="8196" max="8196" width="17.28515625" customWidth="1"/>
    <col min="8449" max="8449" width="5.5703125" bestFit="1" customWidth="1"/>
    <col min="8450" max="8450" width="64.28515625" bestFit="1" customWidth="1"/>
    <col min="8451" max="8451" width="6.28515625" bestFit="1" customWidth="1"/>
    <col min="8452" max="8452" width="17.28515625" customWidth="1"/>
    <col min="8705" max="8705" width="5.5703125" bestFit="1" customWidth="1"/>
    <col min="8706" max="8706" width="64.28515625" bestFit="1" customWidth="1"/>
    <col min="8707" max="8707" width="6.28515625" bestFit="1" customWidth="1"/>
    <col min="8708" max="8708" width="17.28515625" customWidth="1"/>
    <col min="8961" max="8961" width="5.5703125" bestFit="1" customWidth="1"/>
    <col min="8962" max="8962" width="64.28515625" bestFit="1" customWidth="1"/>
    <col min="8963" max="8963" width="6.28515625" bestFit="1" customWidth="1"/>
    <col min="8964" max="8964" width="17.28515625" customWidth="1"/>
    <col min="9217" max="9217" width="5.5703125" bestFit="1" customWidth="1"/>
    <col min="9218" max="9218" width="64.28515625" bestFit="1" customWidth="1"/>
    <col min="9219" max="9219" width="6.28515625" bestFit="1" customWidth="1"/>
    <col min="9220" max="9220" width="17.28515625" customWidth="1"/>
    <col min="9473" max="9473" width="5.5703125" bestFit="1" customWidth="1"/>
    <col min="9474" max="9474" width="64.28515625" bestFit="1" customWidth="1"/>
    <col min="9475" max="9475" width="6.28515625" bestFit="1" customWidth="1"/>
    <col min="9476" max="9476" width="17.28515625" customWidth="1"/>
    <col min="9729" max="9729" width="5.5703125" bestFit="1" customWidth="1"/>
    <col min="9730" max="9730" width="64.28515625" bestFit="1" customWidth="1"/>
    <col min="9731" max="9731" width="6.28515625" bestFit="1" customWidth="1"/>
    <col min="9732" max="9732" width="17.28515625" customWidth="1"/>
    <col min="9985" max="9985" width="5.5703125" bestFit="1" customWidth="1"/>
    <col min="9986" max="9986" width="64.28515625" bestFit="1" customWidth="1"/>
    <col min="9987" max="9987" width="6.28515625" bestFit="1" customWidth="1"/>
    <col min="9988" max="9988" width="17.28515625" customWidth="1"/>
    <col min="10241" max="10241" width="5.5703125" bestFit="1" customWidth="1"/>
    <col min="10242" max="10242" width="64.28515625" bestFit="1" customWidth="1"/>
    <col min="10243" max="10243" width="6.28515625" bestFit="1" customWidth="1"/>
    <col min="10244" max="10244" width="17.28515625" customWidth="1"/>
    <col min="10497" max="10497" width="5.5703125" bestFit="1" customWidth="1"/>
    <col min="10498" max="10498" width="64.28515625" bestFit="1" customWidth="1"/>
    <col min="10499" max="10499" width="6.28515625" bestFit="1" customWidth="1"/>
    <col min="10500" max="10500" width="17.28515625" customWidth="1"/>
    <col min="10753" max="10753" width="5.5703125" bestFit="1" customWidth="1"/>
    <col min="10754" max="10754" width="64.28515625" bestFit="1" customWidth="1"/>
    <col min="10755" max="10755" width="6.28515625" bestFit="1" customWidth="1"/>
    <col min="10756" max="10756" width="17.28515625" customWidth="1"/>
    <col min="11009" max="11009" width="5.5703125" bestFit="1" customWidth="1"/>
    <col min="11010" max="11010" width="64.28515625" bestFit="1" customWidth="1"/>
    <col min="11011" max="11011" width="6.28515625" bestFit="1" customWidth="1"/>
    <col min="11012" max="11012" width="17.28515625" customWidth="1"/>
    <col min="11265" max="11265" width="5.5703125" bestFit="1" customWidth="1"/>
    <col min="11266" max="11266" width="64.28515625" bestFit="1" customWidth="1"/>
    <col min="11267" max="11267" width="6.28515625" bestFit="1" customWidth="1"/>
    <col min="11268" max="11268" width="17.28515625" customWidth="1"/>
    <col min="11521" max="11521" width="5.5703125" bestFit="1" customWidth="1"/>
    <col min="11522" max="11522" width="64.28515625" bestFit="1" customWidth="1"/>
    <col min="11523" max="11523" width="6.28515625" bestFit="1" customWidth="1"/>
    <col min="11524" max="11524" width="17.28515625" customWidth="1"/>
    <col min="11777" max="11777" width="5.5703125" bestFit="1" customWidth="1"/>
    <col min="11778" max="11778" width="64.28515625" bestFit="1" customWidth="1"/>
    <col min="11779" max="11779" width="6.28515625" bestFit="1" customWidth="1"/>
    <col min="11780" max="11780" width="17.28515625" customWidth="1"/>
    <col min="12033" max="12033" width="5.5703125" bestFit="1" customWidth="1"/>
    <col min="12034" max="12034" width="64.28515625" bestFit="1" customWidth="1"/>
    <col min="12035" max="12035" width="6.28515625" bestFit="1" customWidth="1"/>
    <col min="12036" max="12036" width="17.28515625" customWidth="1"/>
    <col min="12289" max="12289" width="5.5703125" bestFit="1" customWidth="1"/>
    <col min="12290" max="12290" width="64.28515625" bestFit="1" customWidth="1"/>
    <col min="12291" max="12291" width="6.28515625" bestFit="1" customWidth="1"/>
    <col min="12292" max="12292" width="17.28515625" customWidth="1"/>
    <col min="12545" max="12545" width="5.5703125" bestFit="1" customWidth="1"/>
    <col min="12546" max="12546" width="64.28515625" bestFit="1" customWidth="1"/>
    <col min="12547" max="12547" width="6.28515625" bestFit="1" customWidth="1"/>
    <col min="12548" max="12548" width="17.28515625" customWidth="1"/>
    <col min="12801" max="12801" width="5.5703125" bestFit="1" customWidth="1"/>
    <col min="12802" max="12802" width="64.28515625" bestFit="1" customWidth="1"/>
    <col min="12803" max="12803" width="6.28515625" bestFit="1" customWidth="1"/>
    <col min="12804" max="12804" width="17.28515625" customWidth="1"/>
    <col min="13057" max="13057" width="5.5703125" bestFit="1" customWidth="1"/>
    <col min="13058" max="13058" width="64.28515625" bestFit="1" customWidth="1"/>
    <col min="13059" max="13059" width="6.28515625" bestFit="1" customWidth="1"/>
    <col min="13060" max="13060" width="17.28515625" customWidth="1"/>
    <col min="13313" max="13313" width="5.5703125" bestFit="1" customWidth="1"/>
    <col min="13314" max="13314" width="64.28515625" bestFit="1" customWidth="1"/>
    <col min="13315" max="13315" width="6.28515625" bestFit="1" customWidth="1"/>
    <col min="13316" max="13316" width="17.28515625" customWidth="1"/>
    <col min="13569" max="13569" width="5.5703125" bestFit="1" customWidth="1"/>
    <col min="13570" max="13570" width="64.28515625" bestFit="1" customWidth="1"/>
    <col min="13571" max="13571" width="6.28515625" bestFit="1" customWidth="1"/>
    <col min="13572" max="13572" width="17.28515625" customWidth="1"/>
    <col min="13825" max="13825" width="5.5703125" bestFit="1" customWidth="1"/>
    <col min="13826" max="13826" width="64.28515625" bestFit="1" customWidth="1"/>
    <col min="13827" max="13827" width="6.28515625" bestFit="1" customWidth="1"/>
    <col min="13828" max="13828" width="17.28515625" customWidth="1"/>
    <col min="14081" max="14081" width="5.5703125" bestFit="1" customWidth="1"/>
    <col min="14082" max="14082" width="64.28515625" bestFit="1" customWidth="1"/>
    <col min="14083" max="14083" width="6.28515625" bestFit="1" customWidth="1"/>
    <col min="14084" max="14084" width="17.28515625" customWidth="1"/>
    <col min="14337" max="14337" width="5.5703125" bestFit="1" customWidth="1"/>
    <col min="14338" max="14338" width="64.28515625" bestFit="1" customWidth="1"/>
    <col min="14339" max="14339" width="6.28515625" bestFit="1" customWidth="1"/>
    <col min="14340" max="14340" width="17.28515625" customWidth="1"/>
    <col min="14593" max="14593" width="5.5703125" bestFit="1" customWidth="1"/>
    <col min="14594" max="14594" width="64.28515625" bestFit="1" customWidth="1"/>
    <col min="14595" max="14595" width="6.28515625" bestFit="1" customWidth="1"/>
    <col min="14596" max="14596" width="17.28515625" customWidth="1"/>
    <col min="14849" max="14849" width="5.5703125" bestFit="1" customWidth="1"/>
    <col min="14850" max="14850" width="64.28515625" bestFit="1" customWidth="1"/>
    <col min="14851" max="14851" width="6.28515625" bestFit="1" customWidth="1"/>
    <col min="14852" max="14852" width="17.28515625" customWidth="1"/>
    <col min="15105" max="15105" width="5.5703125" bestFit="1" customWidth="1"/>
    <col min="15106" max="15106" width="64.28515625" bestFit="1" customWidth="1"/>
    <col min="15107" max="15107" width="6.28515625" bestFit="1" customWidth="1"/>
    <col min="15108" max="15108" width="17.28515625" customWidth="1"/>
    <col min="15361" max="15361" width="5.5703125" bestFit="1" customWidth="1"/>
    <col min="15362" max="15362" width="64.28515625" bestFit="1" customWidth="1"/>
    <col min="15363" max="15363" width="6.28515625" bestFit="1" customWidth="1"/>
    <col min="15364" max="15364" width="17.28515625" customWidth="1"/>
    <col min="15617" max="15617" width="5.5703125" bestFit="1" customWidth="1"/>
    <col min="15618" max="15618" width="64.28515625" bestFit="1" customWidth="1"/>
    <col min="15619" max="15619" width="6.28515625" bestFit="1" customWidth="1"/>
    <col min="15620" max="15620" width="17.28515625" customWidth="1"/>
    <col min="15873" max="15873" width="5.5703125" bestFit="1" customWidth="1"/>
    <col min="15874" max="15874" width="64.28515625" bestFit="1" customWidth="1"/>
    <col min="15875" max="15875" width="6.28515625" bestFit="1" customWidth="1"/>
    <col min="15876" max="15876" width="17.28515625" customWidth="1"/>
    <col min="16129" max="16129" width="5.5703125" bestFit="1" customWidth="1"/>
    <col min="16130" max="16130" width="64.28515625" bestFit="1" customWidth="1"/>
    <col min="16131" max="16131" width="6.28515625" bestFit="1" customWidth="1"/>
    <col min="16132" max="16132" width="17.28515625" customWidth="1"/>
  </cols>
  <sheetData>
    <row r="1" spans="1:10" ht="28.15" customHeight="1" thickBot="1" x14ac:dyDescent="0.3">
      <c r="I1" s="283"/>
      <c r="J1" s="283" t="s">
        <v>556</v>
      </c>
    </row>
    <row r="2" spans="1:10" ht="51" customHeight="1" thickBot="1" x14ac:dyDescent="0.3">
      <c r="A2" s="402" t="s">
        <v>572</v>
      </c>
      <c r="B2" s="403"/>
      <c r="C2" s="403"/>
      <c r="D2" s="403"/>
      <c r="E2" s="403"/>
      <c r="F2" s="403"/>
      <c r="G2" s="403"/>
      <c r="H2" s="403"/>
      <c r="I2" s="403"/>
      <c r="J2" s="404"/>
    </row>
    <row r="3" spans="1:10" ht="21.6" customHeight="1" x14ac:dyDescent="0.25">
      <c r="A3" s="405" t="s">
        <v>0</v>
      </c>
      <c r="B3" s="407" t="s">
        <v>1</v>
      </c>
      <c r="C3" s="400" t="s">
        <v>2</v>
      </c>
      <c r="D3" s="370" t="s">
        <v>557</v>
      </c>
      <c r="E3" s="326" t="s">
        <v>558</v>
      </c>
      <c r="F3" s="284" t="s">
        <v>559</v>
      </c>
      <c r="G3" s="409" t="s">
        <v>562</v>
      </c>
      <c r="H3" s="337" t="s">
        <v>558</v>
      </c>
      <c r="I3" s="285" t="s">
        <v>560</v>
      </c>
      <c r="J3" s="398" t="s">
        <v>563</v>
      </c>
    </row>
    <row r="4" spans="1:10" ht="24" customHeight="1" thickBot="1" x14ac:dyDescent="0.3">
      <c r="A4" s="406"/>
      <c r="B4" s="408"/>
      <c r="C4" s="401"/>
      <c r="D4" s="371">
        <v>45658</v>
      </c>
      <c r="E4" s="339">
        <v>45838</v>
      </c>
      <c r="F4" s="340">
        <v>45838</v>
      </c>
      <c r="G4" s="410"/>
      <c r="H4" s="341">
        <v>45869</v>
      </c>
      <c r="I4" s="342">
        <v>45869</v>
      </c>
      <c r="J4" s="399"/>
    </row>
    <row r="5" spans="1:10" x14ac:dyDescent="0.25">
      <c r="A5" s="52" t="s">
        <v>3</v>
      </c>
      <c r="B5" s="53" t="s">
        <v>248</v>
      </c>
      <c r="C5" s="54" t="s">
        <v>249</v>
      </c>
      <c r="D5" s="343"/>
      <c r="E5" s="372"/>
      <c r="F5" s="352"/>
      <c r="G5" s="353"/>
      <c r="H5" s="383"/>
      <c r="I5" s="352"/>
      <c r="J5" s="353"/>
    </row>
    <row r="6" spans="1:10" x14ac:dyDescent="0.25">
      <c r="A6" s="55" t="s">
        <v>6</v>
      </c>
      <c r="B6" s="9" t="s">
        <v>250</v>
      </c>
      <c r="C6" s="14" t="s">
        <v>251</v>
      </c>
      <c r="D6" s="344"/>
      <c r="E6" s="373"/>
      <c r="F6" s="354"/>
      <c r="G6" s="355"/>
      <c r="H6" s="379"/>
      <c r="I6" s="354"/>
      <c r="J6" s="355"/>
    </row>
    <row r="7" spans="1:10" ht="25.5" x14ac:dyDescent="0.25">
      <c r="A7" s="55" t="s">
        <v>9</v>
      </c>
      <c r="B7" s="9" t="s">
        <v>252</v>
      </c>
      <c r="C7" s="14" t="s">
        <v>253</v>
      </c>
      <c r="D7" s="344"/>
      <c r="E7" s="373"/>
      <c r="F7" s="354"/>
      <c r="G7" s="355"/>
      <c r="H7" s="379"/>
      <c r="I7" s="354"/>
      <c r="J7" s="355"/>
    </row>
    <row r="8" spans="1:10" x14ac:dyDescent="0.25">
      <c r="A8" s="55" t="s">
        <v>12</v>
      </c>
      <c r="B8" s="9" t="s">
        <v>254</v>
      </c>
      <c r="C8" s="14" t="s">
        <v>255</v>
      </c>
      <c r="D8" s="344"/>
      <c r="E8" s="373"/>
      <c r="F8" s="354"/>
      <c r="G8" s="355"/>
      <c r="H8" s="379"/>
      <c r="I8" s="354"/>
      <c r="J8" s="355"/>
    </row>
    <row r="9" spans="1:10" x14ac:dyDescent="0.25">
      <c r="A9" s="55" t="s">
        <v>15</v>
      </c>
      <c r="B9" s="9" t="s">
        <v>256</v>
      </c>
      <c r="C9" s="14" t="s">
        <v>257</v>
      </c>
      <c r="D9" s="345"/>
      <c r="E9" s="374"/>
      <c r="F9" s="356"/>
      <c r="G9" s="357"/>
      <c r="H9" s="384"/>
      <c r="I9" s="356"/>
      <c r="J9" s="357"/>
    </row>
    <row r="10" spans="1:10" x14ac:dyDescent="0.25">
      <c r="A10" s="55" t="s">
        <v>18</v>
      </c>
      <c r="B10" s="9" t="s">
        <v>258</v>
      </c>
      <c r="C10" s="14" t="s">
        <v>259</v>
      </c>
      <c r="D10" s="346"/>
      <c r="E10" s="375"/>
      <c r="F10" s="358"/>
      <c r="G10" s="357"/>
      <c r="H10" s="385"/>
      <c r="I10" s="358"/>
      <c r="J10" s="357"/>
    </row>
    <row r="11" spans="1:10" x14ac:dyDescent="0.25">
      <c r="A11" s="55" t="s">
        <v>21</v>
      </c>
      <c r="B11" s="9" t="s">
        <v>260</v>
      </c>
      <c r="C11" s="14" t="s">
        <v>261</v>
      </c>
      <c r="D11" s="347">
        <f>SUM(D5:D10)</f>
        <v>0</v>
      </c>
      <c r="E11" s="376"/>
      <c r="F11" s="359"/>
      <c r="G11" s="360"/>
      <c r="H11" s="378"/>
      <c r="I11" s="359"/>
      <c r="J11" s="360"/>
    </row>
    <row r="12" spans="1:10" x14ac:dyDescent="0.25">
      <c r="A12" s="55" t="s">
        <v>24</v>
      </c>
      <c r="B12" s="9" t="s">
        <v>262</v>
      </c>
      <c r="C12" s="14" t="s">
        <v>263</v>
      </c>
      <c r="D12" s="344"/>
      <c r="E12" s="373"/>
      <c r="F12" s="354"/>
      <c r="G12" s="355"/>
      <c r="H12" s="379"/>
      <c r="I12" s="354"/>
      <c r="J12" s="355"/>
    </row>
    <row r="13" spans="1:10" ht="25.5" x14ac:dyDescent="0.25">
      <c r="A13" s="55" t="s">
        <v>27</v>
      </c>
      <c r="B13" s="9" t="s">
        <v>264</v>
      </c>
      <c r="C13" s="14" t="s">
        <v>265</v>
      </c>
      <c r="D13" s="344"/>
      <c r="E13" s="373"/>
      <c r="F13" s="354"/>
      <c r="G13" s="355"/>
      <c r="H13" s="379"/>
      <c r="I13" s="354"/>
      <c r="J13" s="355"/>
    </row>
    <row r="14" spans="1:10" ht="25.5" x14ac:dyDescent="0.25">
      <c r="A14" s="55" t="s">
        <v>30</v>
      </c>
      <c r="B14" s="9" t="s">
        <v>266</v>
      </c>
      <c r="C14" s="14" t="s">
        <v>267</v>
      </c>
      <c r="D14" s="344"/>
      <c r="E14" s="373"/>
      <c r="F14" s="354"/>
      <c r="G14" s="355"/>
      <c r="H14" s="379"/>
      <c r="I14" s="354"/>
      <c r="J14" s="355"/>
    </row>
    <row r="15" spans="1:10" ht="25.5" x14ac:dyDescent="0.25">
      <c r="A15" s="55" t="s">
        <v>33</v>
      </c>
      <c r="B15" s="9" t="s">
        <v>268</v>
      </c>
      <c r="C15" s="14" t="s">
        <v>269</v>
      </c>
      <c r="D15" s="344"/>
      <c r="E15" s="373"/>
      <c r="F15" s="354"/>
      <c r="G15" s="355"/>
      <c r="H15" s="379"/>
      <c r="I15" s="354"/>
      <c r="J15" s="355"/>
    </row>
    <row r="16" spans="1:10" ht="25.5" x14ac:dyDescent="0.25">
      <c r="A16" s="55" t="s">
        <v>36</v>
      </c>
      <c r="B16" s="9" t="s">
        <v>270</v>
      </c>
      <c r="C16" s="14" t="s">
        <v>271</v>
      </c>
      <c r="D16" s="344">
        <f>520000*2</f>
        <v>1040000</v>
      </c>
      <c r="E16" s="373">
        <v>1541007</v>
      </c>
      <c r="F16" s="354">
        <v>1290504</v>
      </c>
      <c r="G16" s="355">
        <f>+F16/D16</f>
        <v>1.2408692307692308</v>
      </c>
      <c r="H16" s="379">
        <v>1541007</v>
      </c>
      <c r="I16" s="354">
        <v>1290504</v>
      </c>
      <c r="J16" s="355">
        <f>+I16/E16</f>
        <v>0.83744201032182208</v>
      </c>
    </row>
    <row r="17" spans="1:10" x14ac:dyDescent="0.25">
      <c r="A17" s="56" t="s">
        <v>39</v>
      </c>
      <c r="B17" s="57" t="s">
        <v>272</v>
      </c>
      <c r="C17" s="47" t="s">
        <v>273</v>
      </c>
      <c r="D17" s="348">
        <f>SUM(D11:D16)</f>
        <v>1040000</v>
      </c>
      <c r="E17" s="377">
        <f>SUM(E11:E16)</f>
        <v>1541007</v>
      </c>
      <c r="F17" s="361">
        <f>SUM(F11:F16)</f>
        <v>1290504</v>
      </c>
      <c r="G17" s="362">
        <f>+F17/E17</f>
        <v>0.83744201032182208</v>
      </c>
      <c r="H17" s="386">
        <f>SUM(H11:H16)</f>
        <v>1541007</v>
      </c>
      <c r="I17" s="361">
        <f>SUM(I11:I16)</f>
        <v>1290504</v>
      </c>
      <c r="J17" s="362">
        <f>+I17/H17</f>
        <v>0.83744201032182208</v>
      </c>
    </row>
    <row r="18" spans="1:10" x14ac:dyDescent="0.25">
      <c r="A18" s="55" t="s">
        <v>42</v>
      </c>
      <c r="B18" s="9" t="s">
        <v>274</v>
      </c>
      <c r="C18" s="14" t="s">
        <v>275</v>
      </c>
      <c r="D18" s="344"/>
      <c r="E18" s="373"/>
      <c r="F18" s="354"/>
      <c r="G18" s="355"/>
      <c r="H18" s="379"/>
      <c r="I18" s="354"/>
      <c r="J18" s="355"/>
    </row>
    <row r="19" spans="1:10" ht="25.5" x14ac:dyDescent="0.25">
      <c r="A19" s="55" t="s">
        <v>45</v>
      </c>
      <c r="B19" s="9" t="s">
        <v>276</v>
      </c>
      <c r="C19" s="14" t="s">
        <v>277</v>
      </c>
      <c r="D19" s="344"/>
      <c r="E19" s="373"/>
      <c r="F19" s="354"/>
      <c r="G19" s="355"/>
      <c r="H19" s="379"/>
      <c r="I19" s="354"/>
      <c r="J19" s="355"/>
    </row>
    <row r="20" spans="1:10" ht="25.5" x14ac:dyDescent="0.25">
      <c r="A20" s="55" t="s">
        <v>48</v>
      </c>
      <c r="B20" s="9" t="s">
        <v>278</v>
      </c>
      <c r="C20" s="14" t="s">
        <v>279</v>
      </c>
      <c r="D20" s="344"/>
      <c r="E20" s="373"/>
      <c r="F20" s="354"/>
      <c r="G20" s="355"/>
      <c r="H20" s="379"/>
      <c r="I20" s="354"/>
      <c r="J20" s="355"/>
    </row>
    <row r="21" spans="1:10" ht="25.5" x14ac:dyDescent="0.25">
      <c r="A21" s="55" t="s">
        <v>51</v>
      </c>
      <c r="B21" s="9" t="s">
        <v>280</v>
      </c>
      <c r="C21" s="14" t="s">
        <v>281</v>
      </c>
      <c r="D21" s="344"/>
      <c r="E21" s="373"/>
      <c r="F21" s="354"/>
      <c r="G21" s="355"/>
      <c r="H21" s="379"/>
      <c r="I21" s="354"/>
      <c r="J21" s="355"/>
    </row>
    <row r="22" spans="1:10" x14ac:dyDescent="0.25">
      <c r="A22" s="55" t="s">
        <v>54</v>
      </c>
      <c r="B22" s="9" t="s">
        <v>282</v>
      </c>
      <c r="C22" s="14" t="s">
        <v>283</v>
      </c>
      <c r="D22" s="344"/>
      <c r="E22" s="373"/>
      <c r="F22" s="354"/>
      <c r="G22" s="355"/>
      <c r="H22" s="379"/>
      <c r="I22" s="354"/>
      <c r="J22" s="355"/>
    </row>
    <row r="23" spans="1:10" ht="25.5" x14ac:dyDescent="0.25">
      <c r="A23" s="56" t="s">
        <v>57</v>
      </c>
      <c r="B23" s="57" t="s">
        <v>284</v>
      </c>
      <c r="C23" s="47" t="s">
        <v>285</v>
      </c>
      <c r="D23" s="347">
        <f>SUM(D18:D22)</f>
        <v>0</v>
      </c>
      <c r="E23" s="376"/>
      <c r="F23" s="359"/>
      <c r="G23" s="360"/>
      <c r="H23" s="378"/>
      <c r="I23" s="359"/>
      <c r="J23" s="360"/>
    </row>
    <row r="24" spans="1:10" x14ac:dyDescent="0.25">
      <c r="A24" s="55" t="s">
        <v>60</v>
      </c>
      <c r="B24" s="9" t="s">
        <v>286</v>
      </c>
      <c r="C24" s="14" t="s">
        <v>287</v>
      </c>
      <c r="D24" s="344"/>
      <c r="E24" s="373"/>
      <c r="F24" s="354"/>
      <c r="G24" s="355"/>
      <c r="H24" s="379"/>
      <c r="I24" s="354"/>
      <c r="J24" s="355"/>
    </row>
    <row r="25" spans="1:10" x14ac:dyDescent="0.25">
      <c r="A25" s="55" t="s">
        <v>63</v>
      </c>
      <c r="B25" s="9" t="s">
        <v>288</v>
      </c>
      <c r="C25" s="14" t="s">
        <v>289</v>
      </c>
      <c r="D25" s="344"/>
      <c r="E25" s="373"/>
      <c r="F25" s="354"/>
      <c r="G25" s="355"/>
      <c r="H25" s="379"/>
      <c r="I25" s="354"/>
      <c r="J25" s="355"/>
    </row>
    <row r="26" spans="1:10" x14ac:dyDescent="0.25">
      <c r="A26" s="55" t="s">
        <v>66</v>
      </c>
      <c r="B26" s="9" t="s">
        <v>290</v>
      </c>
      <c r="C26" s="14" t="s">
        <v>291</v>
      </c>
      <c r="D26" s="347">
        <f>SUM(D24:D25)</f>
        <v>0</v>
      </c>
      <c r="E26" s="376"/>
      <c r="F26" s="359"/>
      <c r="G26" s="360"/>
      <c r="H26" s="378"/>
      <c r="I26" s="359"/>
      <c r="J26" s="360"/>
    </row>
    <row r="27" spans="1:10" x14ac:dyDescent="0.25">
      <c r="A27" s="55" t="s">
        <v>69</v>
      </c>
      <c r="B27" s="9" t="s">
        <v>292</v>
      </c>
      <c r="C27" s="14" t="s">
        <v>293</v>
      </c>
      <c r="D27" s="344"/>
      <c r="E27" s="373"/>
      <c r="F27" s="354"/>
      <c r="G27" s="355"/>
      <c r="H27" s="379"/>
      <c r="I27" s="354"/>
      <c r="J27" s="355"/>
    </row>
    <row r="28" spans="1:10" x14ac:dyDescent="0.25">
      <c r="A28" s="55" t="s">
        <v>72</v>
      </c>
      <c r="B28" s="9" t="s">
        <v>294</v>
      </c>
      <c r="C28" s="14" t="s">
        <v>295</v>
      </c>
      <c r="D28" s="344"/>
      <c r="E28" s="373"/>
      <c r="F28" s="354"/>
      <c r="G28" s="355"/>
      <c r="H28" s="379"/>
      <c r="I28" s="354"/>
      <c r="J28" s="355"/>
    </row>
    <row r="29" spans="1:10" x14ac:dyDescent="0.25">
      <c r="A29" s="55" t="s">
        <v>75</v>
      </c>
      <c r="B29" s="9" t="s">
        <v>296</v>
      </c>
      <c r="C29" s="14" t="s">
        <v>297</v>
      </c>
      <c r="D29" s="344"/>
      <c r="E29" s="373"/>
      <c r="F29" s="354"/>
      <c r="G29" s="355"/>
      <c r="H29" s="379"/>
      <c r="I29" s="354"/>
      <c r="J29" s="355"/>
    </row>
    <row r="30" spans="1:10" x14ac:dyDescent="0.25">
      <c r="A30" s="55" t="s">
        <v>78</v>
      </c>
      <c r="B30" s="9" t="s">
        <v>298</v>
      </c>
      <c r="C30" s="14" t="s">
        <v>299</v>
      </c>
      <c r="D30" s="344"/>
      <c r="E30" s="373"/>
      <c r="F30" s="354"/>
      <c r="G30" s="355"/>
      <c r="H30" s="379"/>
      <c r="I30" s="354"/>
      <c r="J30" s="355"/>
    </row>
    <row r="31" spans="1:10" x14ac:dyDescent="0.25">
      <c r="A31" s="55" t="s">
        <v>81</v>
      </c>
      <c r="B31" s="9" t="s">
        <v>300</v>
      </c>
      <c r="C31" s="14" t="s">
        <v>301</v>
      </c>
      <c r="D31" s="344"/>
      <c r="E31" s="373"/>
      <c r="F31" s="354"/>
      <c r="G31" s="355"/>
      <c r="H31" s="379"/>
      <c r="I31" s="354"/>
      <c r="J31" s="355"/>
    </row>
    <row r="32" spans="1:10" x14ac:dyDescent="0.25">
      <c r="A32" s="55" t="s">
        <v>84</v>
      </c>
      <c r="B32" s="9" t="s">
        <v>302</v>
      </c>
      <c r="C32" s="14" t="s">
        <v>303</v>
      </c>
      <c r="D32" s="344"/>
      <c r="E32" s="373"/>
      <c r="F32" s="354"/>
      <c r="G32" s="355"/>
      <c r="H32" s="379"/>
      <c r="I32" s="354"/>
      <c r="J32" s="355"/>
    </row>
    <row r="33" spans="1:10" x14ac:dyDescent="0.25">
      <c r="A33" s="55" t="s">
        <v>87</v>
      </c>
      <c r="B33" s="9" t="s">
        <v>304</v>
      </c>
      <c r="C33" s="14" t="s">
        <v>305</v>
      </c>
      <c r="D33" s="344"/>
      <c r="E33" s="373"/>
      <c r="F33" s="354"/>
      <c r="G33" s="355"/>
      <c r="H33" s="379"/>
      <c r="I33" s="354"/>
      <c r="J33" s="355"/>
    </row>
    <row r="34" spans="1:10" x14ac:dyDescent="0.25">
      <c r="A34" s="55" t="s">
        <v>90</v>
      </c>
      <c r="B34" s="9" t="s">
        <v>306</v>
      </c>
      <c r="C34" s="14" t="s">
        <v>307</v>
      </c>
      <c r="D34" s="344"/>
      <c r="E34" s="373"/>
      <c r="F34" s="354"/>
      <c r="G34" s="355"/>
      <c r="H34" s="379"/>
      <c r="I34" s="354"/>
      <c r="J34" s="355"/>
    </row>
    <row r="35" spans="1:10" x14ac:dyDescent="0.25">
      <c r="A35" s="55" t="s">
        <v>93</v>
      </c>
      <c r="B35" s="9" t="s">
        <v>308</v>
      </c>
      <c r="C35" s="14" t="s">
        <v>309</v>
      </c>
      <c r="D35" s="347">
        <f>SUM(D30:D34)</f>
        <v>0</v>
      </c>
      <c r="E35" s="376"/>
      <c r="F35" s="359"/>
      <c r="G35" s="360"/>
      <c r="H35" s="378"/>
      <c r="I35" s="359"/>
      <c r="J35" s="360"/>
    </row>
    <row r="36" spans="1:10" x14ac:dyDescent="0.25">
      <c r="A36" s="55" t="s">
        <v>96</v>
      </c>
      <c r="B36" s="9" t="s">
        <v>310</v>
      </c>
      <c r="C36" s="14" t="s">
        <v>311</v>
      </c>
      <c r="D36" s="344"/>
      <c r="E36" s="373"/>
      <c r="F36" s="354"/>
      <c r="G36" s="355"/>
      <c r="H36" s="379"/>
      <c r="I36" s="354"/>
      <c r="J36" s="355"/>
    </row>
    <row r="37" spans="1:10" x14ac:dyDescent="0.25">
      <c r="A37" s="56" t="s">
        <v>99</v>
      </c>
      <c r="B37" s="57" t="s">
        <v>312</v>
      </c>
      <c r="C37" s="47" t="s">
        <v>313</v>
      </c>
      <c r="D37" s="347">
        <f>SUM(D26:D29,D35,D36)</f>
        <v>0</v>
      </c>
      <c r="E37" s="376"/>
      <c r="F37" s="359"/>
      <c r="G37" s="360"/>
      <c r="H37" s="378"/>
      <c r="I37" s="359"/>
      <c r="J37" s="360"/>
    </row>
    <row r="38" spans="1:10" x14ac:dyDescent="0.25">
      <c r="A38" s="55" t="s">
        <v>102</v>
      </c>
      <c r="B38" s="30" t="s">
        <v>314</v>
      </c>
      <c r="C38" s="14" t="s">
        <v>315</v>
      </c>
      <c r="D38" s="344"/>
      <c r="E38" s="373"/>
      <c r="F38" s="354"/>
      <c r="G38" s="355"/>
      <c r="H38" s="379"/>
      <c r="I38" s="354"/>
      <c r="J38" s="355"/>
    </row>
    <row r="39" spans="1:10" x14ac:dyDescent="0.25">
      <c r="A39" s="55" t="s">
        <v>105</v>
      </c>
      <c r="B39" s="30" t="s">
        <v>316</v>
      </c>
      <c r="C39" s="14" t="s">
        <v>317</v>
      </c>
      <c r="D39" s="344"/>
      <c r="E39" s="373"/>
      <c r="F39" s="354"/>
      <c r="G39" s="355"/>
      <c r="H39" s="379"/>
      <c r="I39" s="354"/>
      <c r="J39" s="355"/>
    </row>
    <row r="40" spans="1:10" x14ac:dyDescent="0.25">
      <c r="A40" s="55" t="s">
        <v>108</v>
      </c>
      <c r="B40" s="30" t="s">
        <v>318</v>
      </c>
      <c r="C40" s="14" t="s">
        <v>319</v>
      </c>
      <c r="D40" s="344"/>
      <c r="E40" s="373"/>
      <c r="F40" s="354"/>
      <c r="G40" s="355"/>
      <c r="H40" s="379"/>
      <c r="I40" s="354"/>
      <c r="J40" s="355"/>
    </row>
    <row r="41" spans="1:10" x14ac:dyDescent="0.25">
      <c r="A41" s="55" t="s">
        <v>111</v>
      </c>
      <c r="B41" s="30" t="s">
        <v>320</v>
      </c>
      <c r="C41" s="14" t="s">
        <v>321</v>
      </c>
      <c r="D41" s="344"/>
      <c r="E41" s="373"/>
      <c r="F41" s="354"/>
      <c r="G41" s="355"/>
      <c r="H41" s="379"/>
      <c r="I41" s="354"/>
      <c r="J41" s="355"/>
    </row>
    <row r="42" spans="1:10" x14ac:dyDescent="0.25">
      <c r="A42" s="55" t="s">
        <v>114</v>
      </c>
      <c r="B42" s="30" t="s">
        <v>322</v>
      </c>
      <c r="C42" s="14" t="s">
        <v>323</v>
      </c>
      <c r="D42" s="344"/>
      <c r="E42" s="373"/>
      <c r="F42" s="354"/>
      <c r="G42" s="355"/>
      <c r="H42" s="379"/>
      <c r="I42" s="354"/>
      <c r="J42" s="355"/>
    </row>
    <row r="43" spans="1:10" x14ac:dyDescent="0.25">
      <c r="A43" s="55" t="s">
        <v>117</v>
      </c>
      <c r="B43" s="30" t="s">
        <v>324</v>
      </c>
      <c r="C43" s="14" t="s">
        <v>325</v>
      </c>
      <c r="D43" s="344"/>
      <c r="E43" s="373"/>
      <c r="F43" s="354"/>
      <c r="G43" s="355"/>
      <c r="H43" s="379"/>
      <c r="I43" s="354"/>
      <c r="J43" s="355"/>
    </row>
    <row r="44" spans="1:10" x14ac:dyDescent="0.25">
      <c r="A44" s="55" t="s">
        <v>120</v>
      </c>
      <c r="B44" s="30" t="s">
        <v>326</v>
      </c>
      <c r="C44" s="14" t="s">
        <v>327</v>
      </c>
      <c r="D44" s="344"/>
      <c r="E44" s="373"/>
      <c r="F44" s="354"/>
      <c r="G44" s="355"/>
      <c r="H44" s="379"/>
      <c r="I44" s="354"/>
      <c r="J44" s="355"/>
    </row>
    <row r="45" spans="1:10" x14ac:dyDescent="0.25">
      <c r="A45" s="55" t="s">
        <v>123</v>
      </c>
      <c r="B45" s="30" t="s">
        <v>328</v>
      </c>
      <c r="C45" s="14" t="s">
        <v>329</v>
      </c>
      <c r="D45" s="344"/>
      <c r="E45" s="373"/>
      <c r="F45" s="354"/>
      <c r="G45" s="355"/>
      <c r="H45" s="379"/>
      <c r="I45" s="354"/>
      <c r="J45" s="355"/>
    </row>
    <row r="46" spans="1:10" x14ac:dyDescent="0.25">
      <c r="A46" s="55">
        <v>42</v>
      </c>
      <c r="B46" s="30" t="s">
        <v>330</v>
      </c>
      <c r="C46" s="14" t="s">
        <v>331</v>
      </c>
      <c r="D46" s="344">
        <v>0</v>
      </c>
      <c r="E46" s="373">
        <v>0</v>
      </c>
      <c r="F46" s="354">
        <v>0</v>
      </c>
      <c r="G46" s="355"/>
      <c r="H46" s="379">
        <v>0</v>
      </c>
      <c r="I46" s="354">
        <v>0</v>
      </c>
      <c r="J46" s="355"/>
    </row>
    <row r="47" spans="1:10" x14ac:dyDescent="0.25">
      <c r="A47" s="55">
        <v>43</v>
      </c>
      <c r="B47" s="30" t="s">
        <v>332</v>
      </c>
      <c r="C47" s="14" t="s">
        <v>333</v>
      </c>
      <c r="D47" s="347">
        <f>SUM(D45:D46)</f>
        <v>0</v>
      </c>
      <c r="E47" s="376">
        <f t="shared" ref="E47:I47" si="0">SUM(E45:E46)</f>
        <v>0</v>
      </c>
      <c r="F47" s="359">
        <f t="shared" si="0"/>
        <v>0</v>
      </c>
      <c r="G47" s="363">
        <f t="shared" si="0"/>
        <v>0</v>
      </c>
      <c r="H47" s="378">
        <f t="shared" si="0"/>
        <v>0</v>
      </c>
      <c r="I47" s="359">
        <f t="shared" si="0"/>
        <v>0</v>
      </c>
      <c r="J47" s="360"/>
    </row>
    <row r="48" spans="1:10" x14ac:dyDescent="0.25">
      <c r="A48" s="55">
        <v>44</v>
      </c>
      <c r="B48" s="30" t="s">
        <v>334</v>
      </c>
      <c r="C48" s="14" t="s">
        <v>335</v>
      </c>
      <c r="D48" s="344"/>
      <c r="E48" s="373"/>
      <c r="F48" s="354"/>
      <c r="G48" s="355"/>
      <c r="H48" s="379"/>
      <c r="I48" s="354"/>
      <c r="J48" s="355"/>
    </row>
    <row r="49" spans="1:10" x14ac:dyDescent="0.25">
      <c r="A49" s="55">
        <v>45</v>
      </c>
      <c r="B49" s="30" t="s">
        <v>336</v>
      </c>
      <c r="C49" s="14" t="s">
        <v>337</v>
      </c>
      <c r="D49" s="344"/>
      <c r="E49" s="373"/>
      <c r="F49" s="354"/>
      <c r="G49" s="355"/>
      <c r="H49" s="379"/>
      <c r="I49" s="354"/>
      <c r="J49" s="355"/>
    </row>
    <row r="50" spans="1:10" x14ac:dyDescent="0.25">
      <c r="A50" s="55" t="s">
        <v>138</v>
      </c>
      <c r="B50" s="30" t="s">
        <v>338</v>
      </c>
      <c r="C50" s="14" t="s">
        <v>339</v>
      </c>
      <c r="D50" s="347">
        <f>SUM(D48:D49)</f>
        <v>0</v>
      </c>
      <c r="E50" s="376"/>
      <c r="F50" s="359"/>
      <c r="G50" s="360"/>
      <c r="H50" s="378">
        <f>SUM(H48:H49)</f>
        <v>0</v>
      </c>
      <c r="I50" s="359"/>
      <c r="J50" s="360"/>
    </row>
    <row r="51" spans="1:10" x14ac:dyDescent="0.25">
      <c r="A51" s="55" t="s">
        <v>141</v>
      </c>
      <c r="B51" s="30" t="s">
        <v>340</v>
      </c>
      <c r="C51" s="14" t="s">
        <v>341</v>
      </c>
      <c r="D51" s="344"/>
      <c r="E51" s="373"/>
      <c r="F51" s="354"/>
      <c r="G51" s="355"/>
      <c r="H51" s="379"/>
      <c r="I51" s="354"/>
      <c r="J51" s="355"/>
    </row>
    <row r="52" spans="1:10" x14ac:dyDescent="0.25">
      <c r="A52" s="55" t="s">
        <v>144</v>
      </c>
      <c r="B52" s="30" t="s">
        <v>342</v>
      </c>
      <c r="C52" s="14" t="s">
        <v>343</v>
      </c>
      <c r="D52" s="344"/>
      <c r="E52" s="373"/>
      <c r="F52" s="354"/>
      <c r="G52" s="355"/>
      <c r="H52" s="379">
        <v>0</v>
      </c>
      <c r="I52" s="354"/>
      <c r="J52" s="355"/>
    </row>
    <row r="53" spans="1:10" x14ac:dyDescent="0.25">
      <c r="A53" s="56" t="s">
        <v>147</v>
      </c>
      <c r="B53" s="57" t="s">
        <v>344</v>
      </c>
      <c r="C53" s="47" t="s">
        <v>345</v>
      </c>
      <c r="D53" s="347">
        <f>SUM(D38:D44,D47,D50,D51,D52)</f>
        <v>0</v>
      </c>
      <c r="E53" s="376">
        <f>SUM(E38:E44,E47,E50,E51,E52)</f>
        <v>0</v>
      </c>
      <c r="F53" s="359">
        <f>SUM(F38:F44,F47,F50,F51,F52)</f>
        <v>0</v>
      </c>
      <c r="G53" s="360"/>
      <c r="H53" s="378">
        <f>SUM(H38:H52)-H45-H46-H48-H49</f>
        <v>0</v>
      </c>
      <c r="I53" s="359">
        <f>SUM(I38:I44,I47,I50,I51,I52)</f>
        <v>0</v>
      </c>
      <c r="J53" s="360"/>
    </row>
    <row r="54" spans="1:10" x14ac:dyDescent="0.25">
      <c r="A54" s="55" t="s">
        <v>150</v>
      </c>
      <c r="B54" s="30" t="s">
        <v>346</v>
      </c>
      <c r="C54" s="14" t="s">
        <v>347</v>
      </c>
      <c r="D54" s="344"/>
      <c r="E54" s="373"/>
      <c r="F54" s="354"/>
      <c r="G54" s="355"/>
      <c r="H54" s="379"/>
      <c r="I54" s="354"/>
      <c r="J54" s="355"/>
    </row>
    <row r="55" spans="1:10" x14ac:dyDescent="0.25">
      <c r="A55" s="55" t="s">
        <v>153</v>
      </c>
      <c r="B55" s="30" t="s">
        <v>348</v>
      </c>
      <c r="C55" s="14" t="s">
        <v>349</v>
      </c>
      <c r="D55" s="344"/>
      <c r="E55" s="373"/>
      <c r="F55" s="354"/>
      <c r="G55" s="355"/>
      <c r="H55" s="379"/>
      <c r="I55" s="354"/>
      <c r="J55" s="355"/>
    </row>
    <row r="56" spans="1:10" x14ac:dyDescent="0.25">
      <c r="A56" s="55" t="s">
        <v>156</v>
      </c>
      <c r="B56" s="30" t="s">
        <v>350</v>
      </c>
      <c r="C56" s="14" t="s">
        <v>351</v>
      </c>
      <c r="D56" s="344"/>
      <c r="E56" s="373"/>
      <c r="F56" s="354"/>
      <c r="G56" s="355"/>
      <c r="H56" s="379"/>
      <c r="I56" s="354"/>
      <c r="J56" s="355"/>
    </row>
    <row r="57" spans="1:10" x14ac:dyDescent="0.25">
      <c r="A57" s="55" t="s">
        <v>159</v>
      </c>
      <c r="B57" s="30" t="s">
        <v>352</v>
      </c>
      <c r="C57" s="14" t="s">
        <v>353</v>
      </c>
      <c r="D57" s="344"/>
      <c r="E57" s="373"/>
      <c r="F57" s="354"/>
      <c r="G57" s="355"/>
      <c r="H57" s="379"/>
      <c r="I57" s="354"/>
      <c r="J57" s="355"/>
    </row>
    <row r="58" spans="1:10" x14ac:dyDescent="0.25">
      <c r="A58" s="55" t="s">
        <v>162</v>
      </c>
      <c r="B58" s="30" t="s">
        <v>354</v>
      </c>
      <c r="C58" s="14" t="s">
        <v>355</v>
      </c>
      <c r="D58" s="344"/>
      <c r="E58" s="373"/>
      <c r="F58" s="354"/>
      <c r="G58" s="355"/>
      <c r="H58" s="379"/>
      <c r="I58" s="354"/>
      <c r="J58" s="355"/>
    </row>
    <row r="59" spans="1:10" x14ac:dyDescent="0.25">
      <c r="A59" s="56" t="s">
        <v>165</v>
      </c>
      <c r="B59" s="57" t="s">
        <v>356</v>
      </c>
      <c r="C59" s="47" t="s">
        <v>357</v>
      </c>
      <c r="D59" s="347">
        <f>SUM(D54:D58)</f>
        <v>0</v>
      </c>
      <c r="E59" s="378">
        <f>SUM(E54:E58)</f>
        <v>0</v>
      </c>
      <c r="F59" s="359">
        <f>SUM(F54:F58)</f>
        <v>0</v>
      </c>
      <c r="G59" s="360"/>
      <c r="H59" s="378">
        <f>SUM(H54:H58)</f>
        <v>0</v>
      </c>
      <c r="I59" s="347">
        <f>SUM(I54:I58)</f>
        <v>0</v>
      </c>
      <c r="J59" s="360"/>
    </row>
    <row r="60" spans="1:10" ht="25.5" x14ac:dyDescent="0.25">
      <c r="A60" s="55" t="s">
        <v>358</v>
      </c>
      <c r="B60" s="30" t="s">
        <v>359</v>
      </c>
      <c r="C60" s="14" t="s">
        <v>360</v>
      </c>
      <c r="D60" s="344"/>
      <c r="E60" s="379"/>
      <c r="F60" s="354"/>
      <c r="G60" s="355"/>
      <c r="H60" s="379"/>
      <c r="I60" s="354"/>
      <c r="J60" s="355"/>
    </row>
    <row r="61" spans="1:10" ht="25.5" x14ac:dyDescent="0.25">
      <c r="A61" s="55" t="s">
        <v>361</v>
      </c>
      <c r="B61" s="30" t="s">
        <v>362</v>
      </c>
      <c r="C61" s="14" t="s">
        <v>363</v>
      </c>
      <c r="D61" s="344"/>
      <c r="E61" s="379"/>
      <c r="F61" s="354"/>
      <c r="G61" s="355"/>
      <c r="H61" s="379"/>
      <c r="I61" s="354"/>
      <c r="J61" s="355"/>
    </row>
    <row r="62" spans="1:10" ht="25.5" x14ac:dyDescent="0.25">
      <c r="A62" s="55" t="s">
        <v>364</v>
      </c>
      <c r="B62" s="30" t="s">
        <v>365</v>
      </c>
      <c r="C62" s="14" t="s">
        <v>366</v>
      </c>
      <c r="D62" s="344"/>
      <c r="E62" s="379"/>
      <c r="F62" s="354"/>
      <c r="G62" s="355"/>
      <c r="H62" s="379"/>
      <c r="I62" s="354"/>
      <c r="J62" s="355"/>
    </row>
    <row r="63" spans="1:10" ht="25.5" x14ac:dyDescent="0.25">
      <c r="A63" s="55" t="s">
        <v>367</v>
      </c>
      <c r="B63" s="9" t="s">
        <v>368</v>
      </c>
      <c r="C63" s="14" t="s">
        <v>369</v>
      </c>
      <c r="D63" s="344"/>
      <c r="E63" s="379"/>
      <c r="F63" s="354"/>
      <c r="G63" s="355"/>
      <c r="H63" s="379"/>
      <c r="I63" s="354"/>
      <c r="J63" s="355"/>
    </row>
    <row r="64" spans="1:10" x14ac:dyDescent="0.25">
      <c r="A64" s="55" t="s">
        <v>370</v>
      </c>
      <c r="B64" s="30" t="s">
        <v>371</v>
      </c>
      <c r="C64" s="14" t="s">
        <v>372</v>
      </c>
      <c r="D64" s="344"/>
      <c r="E64" s="379"/>
      <c r="F64" s="354"/>
      <c r="G64" s="355"/>
      <c r="H64" s="379"/>
      <c r="I64" s="354"/>
      <c r="J64" s="355"/>
    </row>
    <row r="65" spans="1:10" x14ac:dyDescent="0.25">
      <c r="A65" s="56" t="s">
        <v>373</v>
      </c>
      <c r="B65" s="57" t="s">
        <v>374</v>
      </c>
      <c r="C65" s="47" t="s">
        <v>375</v>
      </c>
      <c r="D65" s="347">
        <f>SUM(D60:D64)</f>
        <v>0</v>
      </c>
      <c r="E65" s="378">
        <f>SUM(E60:E64)</f>
        <v>0</v>
      </c>
      <c r="F65" s="359">
        <f>SUM(F60:F64)</f>
        <v>0</v>
      </c>
      <c r="G65" s="360"/>
      <c r="H65" s="378">
        <f>SUM(H60:H64)</f>
        <v>0</v>
      </c>
      <c r="I65" s="359">
        <f>SUM(I60:I64)</f>
        <v>0</v>
      </c>
      <c r="J65" s="360"/>
    </row>
    <row r="66" spans="1:10" ht="25.5" x14ac:dyDescent="0.25">
      <c r="A66" s="55" t="s">
        <v>376</v>
      </c>
      <c r="B66" s="30" t="s">
        <v>377</v>
      </c>
      <c r="C66" s="14" t="s">
        <v>378</v>
      </c>
      <c r="D66" s="344"/>
      <c r="E66" s="379"/>
      <c r="F66" s="354"/>
      <c r="G66" s="355"/>
      <c r="H66" s="379"/>
      <c r="I66" s="354"/>
      <c r="J66" s="355"/>
    </row>
    <row r="67" spans="1:10" ht="25.5" x14ac:dyDescent="0.25">
      <c r="A67" s="55" t="s">
        <v>379</v>
      </c>
      <c r="B67" s="9" t="s">
        <v>380</v>
      </c>
      <c r="C67" s="14" t="s">
        <v>381</v>
      </c>
      <c r="D67" s="344"/>
      <c r="E67" s="379"/>
      <c r="F67" s="354"/>
      <c r="G67" s="355"/>
      <c r="H67" s="379"/>
      <c r="I67" s="354"/>
      <c r="J67" s="355"/>
    </row>
    <row r="68" spans="1:10" ht="25.5" x14ac:dyDescent="0.25">
      <c r="A68" s="55" t="s">
        <v>382</v>
      </c>
      <c r="B68" s="9" t="s">
        <v>383</v>
      </c>
      <c r="C68" s="14" t="s">
        <v>384</v>
      </c>
      <c r="D68" s="344"/>
      <c r="E68" s="379"/>
      <c r="F68" s="354"/>
      <c r="G68" s="355"/>
      <c r="H68" s="379"/>
      <c r="I68" s="354"/>
      <c r="J68" s="355"/>
    </row>
    <row r="69" spans="1:10" ht="25.5" x14ac:dyDescent="0.25">
      <c r="A69" s="55" t="s">
        <v>385</v>
      </c>
      <c r="B69" s="9" t="s">
        <v>386</v>
      </c>
      <c r="C69" s="14" t="s">
        <v>387</v>
      </c>
      <c r="D69" s="344"/>
      <c r="E69" s="379"/>
      <c r="F69" s="354"/>
      <c r="G69" s="355"/>
      <c r="H69" s="379"/>
      <c r="I69" s="354"/>
      <c r="J69" s="355"/>
    </row>
    <row r="70" spans="1:10" x14ac:dyDescent="0.25">
      <c r="A70" s="55" t="s">
        <v>388</v>
      </c>
      <c r="B70" s="30" t="s">
        <v>389</v>
      </c>
      <c r="C70" s="14" t="s">
        <v>390</v>
      </c>
      <c r="D70" s="344"/>
      <c r="E70" s="379"/>
      <c r="F70" s="354"/>
      <c r="G70" s="355"/>
      <c r="H70" s="379"/>
      <c r="I70" s="354"/>
      <c r="J70" s="355"/>
    </row>
    <row r="71" spans="1:10" x14ac:dyDescent="0.25">
      <c r="A71" s="56" t="s">
        <v>391</v>
      </c>
      <c r="B71" s="57" t="s">
        <v>392</v>
      </c>
      <c r="C71" s="47" t="s">
        <v>393</v>
      </c>
      <c r="D71" s="347">
        <f>SUM(D66:D70)</f>
        <v>0</v>
      </c>
      <c r="E71" s="378">
        <f>SUM(E66:E70)</f>
        <v>0</v>
      </c>
      <c r="F71" s="359">
        <f>SUM(F66:F70)</f>
        <v>0</v>
      </c>
      <c r="G71" s="360"/>
      <c r="H71" s="378">
        <f>SUM(H66:H70)</f>
        <v>0</v>
      </c>
      <c r="I71" s="359">
        <f>SUM(I66:I70)</f>
        <v>0</v>
      </c>
      <c r="J71" s="360"/>
    </row>
    <row r="72" spans="1:10" ht="15.75" thickBot="1" x14ac:dyDescent="0.3">
      <c r="A72" s="58" t="s">
        <v>394</v>
      </c>
      <c r="B72" s="59" t="s">
        <v>395</v>
      </c>
      <c r="C72" s="60" t="s">
        <v>396</v>
      </c>
      <c r="D72" s="349">
        <f>SUM(D17,D23,D37,D53,D59,D65,D71)</f>
        <v>1040000</v>
      </c>
      <c r="E72" s="380">
        <f>SUM(E17,E23,E37,E53,E59,E65,E71)</f>
        <v>1541007</v>
      </c>
      <c r="F72" s="364">
        <f>SUM(F17,F23,F37,F53,F59,F65,F71)</f>
        <v>1290504</v>
      </c>
      <c r="G72" s="365">
        <f>+F72/D72</f>
        <v>1.2408692307692308</v>
      </c>
      <c r="H72" s="380">
        <f>SUM(H17,H23,H37,H53,H59,H65,H71)</f>
        <v>1541007</v>
      </c>
      <c r="I72" s="364">
        <f>SUM(I17,I23,I37,I53,I59,I65,I71)</f>
        <v>1290504</v>
      </c>
      <c r="J72" s="365">
        <f>+I72/E72</f>
        <v>0.83744201032182208</v>
      </c>
    </row>
    <row r="73" spans="1:10" x14ac:dyDescent="0.25">
      <c r="A73" s="61">
        <v>69</v>
      </c>
      <c r="B73" s="62" t="s">
        <v>397</v>
      </c>
      <c r="C73" s="63" t="s">
        <v>398</v>
      </c>
      <c r="D73" s="350">
        <v>1220709</v>
      </c>
      <c r="E73" s="381">
        <v>1220709</v>
      </c>
      <c r="F73" s="64">
        <v>1220709</v>
      </c>
      <c r="G73" s="366">
        <f>+F73/D73</f>
        <v>1</v>
      </c>
      <c r="H73" s="381">
        <v>1220709</v>
      </c>
      <c r="I73" s="350">
        <v>1220709</v>
      </c>
      <c r="J73" s="367">
        <f>+I73/E73</f>
        <v>1</v>
      </c>
    </row>
    <row r="74" spans="1:10" ht="15.75" thickBot="1" x14ac:dyDescent="0.3">
      <c r="A74" s="58">
        <v>70</v>
      </c>
      <c r="B74" s="32" t="s">
        <v>399</v>
      </c>
      <c r="C74" s="60" t="s">
        <v>400</v>
      </c>
      <c r="D74" s="349">
        <f>+D73</f>
        <v>1220709</v>
      </c>
      <c r="E74" s="380">
        <f>+E73</f>
        <v>1220709</v>
      </c>
      <c r="F74" s="364">
        <f>+F73</f>
        <v>1220709</v>
      </c>
      <c r="G74" s="365">
        <f>+F74/D74</f>
        <v>1</v>
      </c>
      <c r="H74" s="380">
        <f>+H73</f>
        <v>1220709</v>
      </c>
      <c r="I74" s="364">
        <f>+I73</f>
        <v>1220709</v>
      </c>
      <c r="J74" s="365">
        <f>+I74/E74</f>
        <v>1</v>
      </c>
    </row>
    <row r="75" spans="1:10" ht="15.75" thickBot="1" x14ac:dyDescent="0.3">
      <c r="A75" s="65">
        <v>71</v>
      </c>
      <c r="B75" s="21" t="s">
        <v>401</v>
      </c>
      <c r="C75" s="49" t="s">
        <v>402</v>
      </c>
      <c r="D75" s="351">
        <f>+D72+D74</f>
        <v>2260709</v>
      </c>
      <c r="E75" s="382">
        <f>+E72+E74</f>
        <v>2761716</v>
      </c>
      <c r="F75" s="368">
        <f>+F72+F74</f>
        <v>2511213</v>
      </c>
      <c r="G75" s="369">
        <f>+F75/D75</f>
        <v>1.1108077156325737</v>
      </c>
      <c r="H75" s="382">
        <f>+H72+H74</f>
        <v>2761716</v>
      </c>
      <c r="I75" s="368">
        <f>+I72+I74</f>
        <v>2511213</v>
      </c>
      <c r="J75" s="369">
        <f>+I75/E75</f>
        <v>0.90929443867508464</v>
      </c>
    </row>
    <row r="76" spans="1:10" x14ac:dyDescent="0.25">
      <c r="D76" s="50"/>
      <c r="E76" s="50"/>
      <c r="F76" s="50"/>
      <c r="H76" s="50"/>
      <c r="I76" s="50"/>
    </row>
    <row r="77" spans="1:10" x14ac:dyDescent="0.25">
      <c r="D77" s="50">
        <f>+D75-'1_M_Kiadások'!D99</f>
        <v>0</v>
      </c>
      <c r="E77" s="50">
        <f>+E75-D75</f>
        <v>501007</v>
      </c>
      <c r="F77" s="50">
        <f>+F75-'1_M_Kiadások'!F99</f>
        <v>1701974</v>
      </c>
      <c r="H77" s="50">
        <f>+H75-D75</f>
        <v>501007</v>
      </c>
      <c r="I77" s="50">
        <f>+I75-'1_M_Kiadások'!I99</f>
        <v>1497655</v>
      </c>
    </row>
    <row r="78" spans="1:10" x14ac:dyDescent="0.25">
      <c r="D78" s="50"/>
    </row>
  </sheetData>
  <mergeCells count="6">
    <mergeCell ref="A2:J2"/>
    <mergeCell ref="A3:A4"/>
    <mergeCell ref="B3:B4"/>
    <mergeCell ref="C3:C4"/>
    <mergeCell ref="G3:G4"/>
    <mergeCell ref="J3:J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2"/>
  <sheetViews>
    <sheetView workbookViewId="0">
      <selection activeCell="A3" sqref="A3:I3"/>
    </sheetView>
  </sheetViews>
  <sheetFormatPr defaultColWidth="9.140625" defaultRowHeight="12" x14ac:dyDescent="0.2"/>
  <cols>
    <col min="1" max="1" width="36" style="68" customWidth="1"/>
    <col min="2" max="2" width="14.140625" style="68" customWidth="1"/>
    <col min="3" max="4" width="12.42578125" style="68" customWidth="1"/>
    <col min="5" max="5" width="4.42578125" style="68" customWidth="1"/>
    <col min="6" max="6" width="27.5703125" style="68" customWidth="1"/>
    <col min="7" max="11" width="14.140625" style="68" customWidth="1"/>
    <col min="12" max="12" width="14.85546875" style="68" customWidth="1"/>
    <col min="13" max="13" width="9.140625" style="68"/>
    <col min="14" max="14" width="10" style="68" bestFit="1" customWidth="1"/>
    <col min="15" max="15" width="10.85546875" style="68" bestFit="1" customWidth="1"/>
    <col min="16" max="16384" width="9.140625" style="68"/>
  </cols>
  <sheetData>
    <row r="1" spans="1:12" s="67" customFormat="1" ht="20.25" customHeight="1" x14ac:dyDescent="0.25">
      <c r="A1" s="411" t="s">
        <v>462</v>
      </c>
      <c r="B1" s="411"/>
      <c r="C1" s="411"/>
      <c r="D1" s="411"/>
      <c r="E1" s="411"/>
      <c r="F1" s="411"/>
      <c r="G1" s="66"/>
      <c r="H1" s="66"/>
      <c r="I1" s="66"/>
      <c r="J1" s="66"/>
      <c r="K1" s="66"/>
      <c r="L1" s="66"/>
    </row>
    <row r="2" spans="1:12" s="67" customFormat="1" ht="22.5" customHeight="1" x14ac:dyDescent="0.25">
      <c r="A2" s="418" t="s">
        <v>463</v>
      </c>
      <c r="B2" s="418"/>
      <c r="C2" s="418"/>
      <c r="D2" s="418"/>
      <c r="E2" s="418"/>
      <c r="F2" s="418"/>
      <c r="G2" s="418"/>
      <c r="H2" s="418"/>
      <c r="I2" s="418"/>
      <c r="J2" s="66"/>
      <c r="K2" s="66"/>
      <c r="L2" s="66"/>
    </row>
    <row r="3" spans="1:12" s="67" customFormat="1" ht="24" customHeight="1" x14ac:dyDescent="0.25">
      <c r="A3" s="417" t="s">
        <v>543</v>
      </c>
      <c r="B3" s="417"/>
      <c r="C3" s="417"/>
      <c r="D3" s="417"/>
      <c r="E3" s="417"/>
      <c r="F3" s="417"/>
      <c r="G3" s="417"/>
      <c r="H3" s="417"/>
      <c r="I3" s="417"/>
      <c r="J3" s="66"/>
      <c r="K3" s="66"/>
      <c r="L3" s="66"/>
    </row>
    <row r="4" spans="1:12" ht="29.45" customHeight="1" thickBot="1" x14ac:dyDescent="0.25">
      <c r="F4" s="69"/>
      <c r="I4" s="69" t="s">
        <v>403</v>
      </c>
    </row>
    <row r="5" spans="1:12" ht="20.25" customHeight="1" thickBot="1" x14ac:dyDescent="0.25">
      <c r="A5" s="414" t="s">
        <v>404</v>
      </c>
      <c r="B5" s="415"/>
      <c r="C5" s="415"/>
      <c r="D5" s="416"/>
      <c r="E5" s="397"/>
      <c r="F5" s="414" t="s">
        <v>405</v>
      </c>
      <c r="G5" s="415"/>
      <c r="H5" s="415"/>
      <c r="I5" s="416"/>
    </row>
    <row r="6" spans="1:12" ht="30.75" customHeight="1" x14ac:dyDescent="0.2">
      <c r="A6" s="412" t="s">
        <v>406</v>
      </c>
      <c r="B6" s="412" t="s">
        <v>544</v>
      </c>
      <c r="C6" s="412" t="s">
        <v>564</v>
      </c>
      <c r="D6" s="412" t="s">
        <v>568</v>
      </c>
      <c r="E6" s="70"/>
      <c r="F6" s="412" t="s">
        <v>406</v>
      </c>
      <c r="G6" s="412" t="s">
        <v>545</v>
      </c>
      <c r="H6" s="412" t="s">
        <v>564</v>
      </c>
      <c r="I6" s="412" t="s">
        <v>568</v>
      </c>
    </row>
    <row r="7" spans="1:12" ht="13.5" customHeight="1" thickBot="1" x14ac:dyDescent="0.25">
      <c r="A7" s="413"/>
      <c r="B7" s="413"/>
      <c r="C7" s="413"/>
      <c r="D7" s="413"/>
      <c r="E7" s="70"/>
      <c r="F7" s="413"/>
      <c r="G7" s="413"/>
      <c r="H7" s="413"/>
      <c r="I7" s="413"/>
    </row>
    <row r="8" spans="1:12" ht="13.5" thickBot="1" x14ac:dyDescent="0.25">
      <c r="A8" s="71" t="s">
        <v>407</v>
      </c>
      <c r="B8" s="71" t="s">
        <v>408</v>
      </c>
      <c r="C8" s="71">
        <v>3</v>
      </c>
      <c r="D8" s="71" t="s">
        <v>565</v>
      </c>
      <c r="F8" s="71" t="s">
        <v>566</v>
      </c>
      <c r="G8" s="71" t="s">
        <v>567</v>
      </c>
      <c r="H8" s="71" t="s">
        <v>569</v>
      </c>
      <c r="I8" s="71" t="s">
        <v>570</v>
      </c>
    </row>
    <row r="9" spans="1:12" ht="12.75" thickBot="1" x14ac:dyDescent="0.25">
      <c r="A9" s="72" t="s">
        <v>409</v>
      </c>
      <c r="B9" s="73">
        <f>SUM(B10:B19)</f>
        <v>1040000</v>
      </c>
      <c r="C9" s="73">
        <f t="shared" ref="C9:D9" si="0">SUM(C10:C19)</f>
        <v>1541007</v>
      </c>
      <c r="D9" s="73">
        <f t="shared" si="0"/>
        <v>1290504</v>
      </c>
      <c r="F9" s="74" t="s">
        <v>410</v>
      </c>
      <c r="G9" s="73">
        <f>SUM(G10:G19)</f>
        <v>1748609</v>
      </c>
      <c r="H9" s="73">
        <f t="shared" ref="H9:I9" si="1">SUM(H10:H19)</f>
        <v>2261616</v>
      </c>
      <c r="I9" s="73">
        <f t="shared" si="1"/>
        <v>309139</v>
      </c>
    </row>
    <row r="10" spans="1:12" ht="12" customHeight="1" thickBot="1" x14ac:dyDescent="0.25">
      <c r="A10" s="75" t="s">
        <v>411</v>
      </c>
      <c r="B10" s="76">
        <v>0</v>
      </c>
      <c r="C10" s="76">
        <v>0</v>
      </c>
      <c r="D10" s="76">
        <v>0</v>
      </c>
      <c r="E10" s="70"/>
      <c r="F10" s="77" t="s">
        <v>412</v>
      </c>
      <c r="G10" s="78">
        <f>+'1_M_Kiadások'!D23</f>
        <v>0</v>
      </c>
      <c r="H10" s="78">
        <f>+'1_M_Kiadások'!E23</f>
        <v>0</v>
      </c>
      <c r="I10" s="78">
        <f>+'1_M_Kiadások'!F23</f>
        <v>0</v>
      </c>
    </row>
    <row r="11" spans="1:12" s="391" customFormat="1" ht="24" x14ac:dyDescent="0.25">
      <c r="A11" s="388" t="s">
        <v>262</v>
      </c>
      <c r="B11" s="392">
        <v>0</v>
      </c>
      <c r="C11" s="392">
        <v>0</v>
      </c>
      <c r="D11" s="392">
        <v>0</v>
      </c>
      <c r="E11" s="389"/>
      <c r="F11" s="390" t="s">
        <v>413</v>
      </c>
      <c r="G11" s="393">
        <f>+'1_M_Kiadások'!D24</f>
        <v>0</v>
      </c>
      <c r="H11" s="393">
        <f>+'1_M_Kiadások'!E24</f>
        <v>0</v>
      </c>
      <c r="I11" s="393">
        <f>+'1_M_Kiadások'!F24</f>
        <v>0</v>
      </c>
    </row>
    <row r="12" spans="1:12" x14ac:dyDescent="0.2">
      <c r="A12" s="80" t="s">
        <v>414</v>
      </c>
      <c r="B12" s="78">
        <f>+'2_M_Bevételek'!D16</f>
        <v>1040000</v>
      </c>
      <c r="C12" s="78">
        <f>+'2_M_Bevételek'!E16</f>
        <v>1541007</v>
      </c>
      <c r="D12" s="78">
        <f>+'2_M_Bevételek'!F16</f>
        <v>1290504</v>
      </c>
      <c r="E12" s="70"/>
      <c r="F12" s="77" t="s">
        <v>415</v>
      </c>
      <c r="G12" s="78">
        <f>+'1_M_Kiadások'!D49</f>
        <v>1748609</v>
      </c>
      <c r="H12" s="78">
        <f>+'1_M_Kiadások'!E49</f>
        <v>2261616</v>
      </c>
      <c r="I12" s="78">
        <f>+'1_M_Kiadások'!F49</f>
        <v>309139</v>
      </c>
      <c r="J12" s="70"/>
    </row>
    <row r="13" spans="1:12" x14ac:dyDescent="0.2">
      <c r="A13" s="79" t="s">
        <v>416</v>
      </c>
      <c r="B13" s="78">
        <v>0</v>
      </c>
      <c r="C13" s="78">
        <v>0</v>
      </c>
      <c r="D13" s="78">
        <v>0</v>
      </c>
      <c r="E13" s="70"/>
      <c r="F13" s="81" t="s">
        <v>417</v>
      </c>
      <c r="G13" s="78">
        <v>0</v>
      </c>
      <c r="H13" s="78">
        <v>0</v>
      </c>
      <c r="I13" s="78">
        <v>0</v>
      </c>
    </row>
    <row r="14" spans="1:12" x14ac:dyDescent="0.2">
      <c r="A14" s="79" t="s">
        <v>418</v>
      </c>
      <c r="B14" s="78">
        <v>0</v>
      </c>
      <c r="C14" s="78">
        <v>0</v>
      </c>
      <c r="D14" s="78">
        <v>0</v>
      </c>
      <c r="E14" s="70"/>
      <c r="F14" s="77" t="s">
        <v>419</v>
      </c>
      <c r="G14" s="78">
        <v>0</v>
      </c>
      <c r="H14" s="78">
        <v>0</v>
      </c>
      <c r="I14" s="78">
        <v>0</v>
      </c>
    </row>
    <row r="15" spans="1:12" x14ac:dyDescent="0.2">
      <c r="A15" s="79" t="s">
        <v>420</v>
      </c>
      <c r="B15" s="78">
        <v>0</v>
      </c>
      <c r="C15" s="78">
        <v>0</v>
      </c>
      <c r="D15" s="78">
        <v>0</v>
      </c>
      <c r="E15" s="70"/>
      <c r="F15" s="77" t="s">
        <v>421</v>
      </c>
      <c r="G15" s="78">
        <v>0</v>
      </c>
      <c r="H15" s="78">
        <v>0</v>
      </c>
      <c r="I15" s="78">
        <v>0</v>
      </c>
      <c r="J15" s="70"/>
    </row>
    <row r="16" spans="1:12" x14ac:dyDescent="0.2">
      <c r="A16" s="79" t="s">
        <v>422</v>
      </c>
      <c r="B16" s="78">
        <v>0</v>
      </c>
      <c r="C16" s="78">
        <v>0</v>
      </c>
      <c r="D16" s="78">
        <v>0</v>
      </c>
      <c r="E16" s="70"/>
      <c r="F16" s="80" t="s">
        <v>423</v>
      </c>
      <c r="G16" s="78">
        <v>0</v>
      </c>
      <c r="H16" s="78">
        <v>0</v>
      </c>
      <c r="I16" s="78">
        <v>0</v>
      </c>
    </row>
    <row r="17" spans="1:10" x14ac:dyDescent="0.2">
      <c r="A17" s="80" t="s">
        <v>424</v>
      </c>
      <c r="B17" s="78">
        <v>0</v>
      </c>
      <c r="C17" s="78">
        <v>0</v>
      </c>
      <c r="D17" s="78">
        <v>0</v>
      </c>
      <c r="E17" s="82"/>
      <c r="F17" s="81" t="s">
        <v>425</v>
      </c>
      <c r="G17" s="78">
        <v>0</v>
      </c>
      <c r="H17" s="78">
        <v>0</v>
      </c>
      <c r="I17" s="78">
        <v>0</v>
      </c>
      <c r="J17" s="70"/>
    </row>
    <row r="18" spans="1:10" x14ac:dyDescent="0.2">
      <c r="A18" s="80"/>
      <c r="B18" s="78"/>
      <c r="C18" s="78"/>
      <c r="D18" s="78"/>
      <c r="F18" s="77" t="s">
        <v>426</v>
      </c>
      <c r="G18" s="78">
        <v>0</v>
      </c>
      <c r="H18" s="78">
        <v>0</v>
      </c>
      <c r="I18" s="78">
        <v>0</v>
      </c>
    </row>
    <row r="19" spans="1:10" ht="12.75" thickBot="1" x14ac:dyDescent="0.25">
      <c r="A19" s="80"/>
      <c r="B19" s="83"/>
      <c r="C19" s="83"/>
      <c r="D19" s="83"/>
      <c r="F19" s="84" t="s">
        <v>427</v>
      </c>
      <c r="G19" s="85">
        <v>0</v>
      </c>
      <c r="H19" s="85">
        <v>0</v>
      </c>
      <c r="I19" s="85">
        <v>0</v>
      </c>
    </row>
    <row r="20" spans="1:10" ht="12.75" thickBot="1" x14ac:dyDescent="0.25">
      <c r="A20" s="72" t="s">
        <v>428</v>
      </c>
      <c r="B20" s="73">
        <f>SUM(B21:B27)</f>
        <v>0</v>
      </c>
      <c r="C20" s="73">
        <f>SUM(C21:C27)</f>
        <v>0</v>
      </c>
      <c r="D20" s="73">
        <f>SUM(D21:D27)</f>
        <v>0</v>
      </c>
      <c r="F20" s="74" t="s">
        <v>429</v>
      </c>
      <c r="G20" s="73">
        <f>SUM(G21:G27)</f>
        <v>512100</v>
      </c>
      <c r="H20" s="73">
        <f t="shared" ref="H20:I20" si="2">SUM(H21:H27)</f>
        <v>500100</v>
      </c>
      <c r="I20" s="73">
        <f t="shared" si="2"/>
        <v>500100</v>
      </c>
    </row>
    <row r="21" spans="1:10" x14ac:dyDescent="0.2">
      <c r="A21" s="79" t="s">
        <v>430</v>
      </c>
      <c r="B21" s="78">
        <v>0</v>
      </c>
      <c r="C21" s="78">
        <v>0</v>
      </c>
      <c r="D21" s="78">
        <v>0</v>
      </c>
      <c r="F21" s="77" t="s">
        <v>431</v>
      </c>
      <c r="G21" s="78">
        <f>+'1_M_Kiadások'!D83</f>
        <v>512100</v>
      </c>
      <c r="H21" s="78">
        <f>+'1_M_Kiadások'!E83</f>
        <v>500100</v>
      </c>
      <c r="I21" s="78">
        <f>+'1_M_Kiadások'!F83</f>
        <v>500100</v>
      </c>
    </row>
    <row r="22" spans="1:10" x14ac:dyDescent="0.2">
      <c r="A22" s="80" t="s">
        <v>432</v>
      </c>
      <c r="B22" s="78">
        <v>0</v>
      </c>
      <c r="C22" s="78">
        <v>0</v>
      </c>
      <c r="D22" s="78">
        <v>0</v>
      </c>
      <c r="F22" s="80" t="s">
        <v>433</v>
      </c>
      <c r="G22" s="78">
        <v>0</v>
      </c>
      <c r="H22" s="78">
        <v>0</v>
      </c>
      <c r="I22" s="78">
        <v>0</v>
      </c>
    </row>
    <row r="23" spans="1:10" x14ac:dyDescent="0.2">
      <c r="A23" s="79" t="s">
        <v>434</v>
      </c>
      <c r="B23" s="78">
        <v>0</v>
      </c>
      <c r="C23" s="78">
        <v>0</v>
      </c>
      <c r="D23" s="78">
        <v>0</v>
      </c>
      <c r="F23" s="81" t="s">
        <v>435</v>
      </c>
      <c r="G23" s="78">
        <v>0</v>
      </c>
      <c r="H23" s="78">
        <v>0</v>
      </c>
      <c r="I23" s="78">
        <v>0</v>
      </c>
    </row>
    <row r="24" spans="1:10" x14ac:dyDescent="0.2">
      <c r="A24" s="79" t="s">
        <v>436</v>
      </c>
      <c r="B24" s="78">
        <v>0</v>
      </c>
      <c r="C24" s="78">
        <v>0</v>
      </c>
      <c r="D24" s="78">
        <v>0</v>
      </c>
      <c r="F24" s="77" t="s">
        <v>437</v>
      </c>
      <c r="G24" s="78">
        <v>0</v>
      </c>
      <c r="H24" s="78">
        <v>0</v>
      </c>
      <c r="I24" s="78">
        <v>0</v>
      </c>
    </row>
    <row r="25" spans="1:10" x14ac:dyDescent="0.2">
      <c r="A25" s="79" t="s">
        <v>438</v>
      </c>
      <c r="B25" s="78">
        <v>0</v>
      </c>
      <c r="C25" s="78">
        <v>0</v>
      </c>
      <c r="D25" s="78">
        <v>0</v>
      </c>
      <c r="F25" s="81" t="s">
        <v>439</v>
      </c>
      <c r="G25" s="78">
        <v>0</v>
      </c>
      <c r="H25" s="78">
        <v>0</v>
      </c>
      <c r="I25" s="78">
        <v>0</v>
      </c>
    </row>
    <row r="26" spans="1:10" x14ac:dyDescent="0.2">
      <c r="A26" s="79" t="s">
        <v>440</v>
      </c>
      <c r="B26" s="78">
        <v>0</v>
      </c>
      <c r="C26" s="78">
        <v>0</v>
      </c>
      <c r="D26" s="78">
        <v>0</v>
      </c>
      <c r="F26" s="81" t="s">
        <v>441</v>
      </c>
      <c r="G26" s="78">
        <v>0</v>
      </c>
      <c r="H26" s="78">
        <v>0</v>
      </c>
      <c r="I26" s="78">
        <v>0</v>
      </c>
    </row>
    <row r="27" spans="1:10" ht="12.75" thickBot="1" x14ac:dyDescent="0.25">
      <c r="A27" s="80"/>
      <c r="B27" s="78"/>
      <c r="C27" s="78"/>
      <c r="D27" s="78"/>
      <c r="F27" s="81" t="s">
        <v>571</v>
      </c>
      <c r="G27" s="78">
        <v>0</v>
      </c>
      <c r="H27" s="78">
        <v>0</v>
      </c>
      <c r="I27" s="78">
        <v>0</v>
      </c>
    </row>
    <row r="28" spans="1:10" ht="12.75" thickBot="1" x14ac:dyDescent="0.25">
      <c r="A28" s="86" t="s">
        <v>442</v>
      </c>
      <c r="B28" s="87">
        <f>B20+B9</f>
        <v>1040000</v>
      </c>
      <c r="C28" s="87">
        <f t="shared" ref="C28:D28" si="3">C20+C9</f>
        <v>1541007</v>
      </c>
      <c r="D28" s="87">
        <f t="shared" si="3"/>
        <v>1290504</v>
      </c>
      <c r="F28" s="86" t="s">
        <v>443</v>
      </c>
      <c r="G28" s="87">
        <f>G9+G20</f>
        <v>2260709</v>
      </c>
      <c r="H28" s="87">
        <f t="shared" ref="H28:I28" si="4">H9+H20</f>
        <v>2761716</v>
      </c>
      <c r="I28" s="87">
        <f t="shared" si="4"/>
        <v>809239</v>
      </c>
    </row>
    <row r="29" spans="1:10" ht="24" x14ac:dyDescent="0.2">
      <c r="A29" s="88" t="s">
        <v>444</v>
      </c>
      <c r="B29" s="76">
        <v>0</v>
      </c>
      <c r="C29" s="76">
        <v>0</v>
      </c>
      <c r="D29" s="76">
        <v>0</v>
      </c>
      <c r="F29" s="387" t="s">
        <v>445</v>
      </c>
      <c r="G29" s="76"/>
      <c r="H29" s="76"/>
      <c r="I29" s="76"/>
    </row>
    <row r="30" spans="1:10" x14ac:dyDescent="0.2">
      <c r="A30" s="89" t="s">
        <v>446</v>
      </c>
      <c r="B30" s="90">
        <f>+'2_M_Bevételek'!D73</f>
        <v>1220709</v>
      </c>
      <c r="C30" s="90">
        <f>+'2_M_Bevételek'!E73</f>
        <v>1220709</v>
      </c>
      <c r="D30" s="90">
        <f>+'2_M_Bevételek'!F73</f>
        <v>1220709</v>
      </c>
      <c r="F30" s="81" t="s">
        <v>447</v>
      </c>
      <c r="G30" s="78">
        <v>0</v>
      </c>
      <c r="H30" s="78">
        <v>0</v>
      </c>
      <c r="I30" s="78">
        <v>0</v>
      </c>
    </row>
    <row r="31" spans="1:10" x14ac:dyDescent="0.2">
      <c r="A31" s="89" t="s">
        <v>448</v>
      </c>
      <c r="B31" s="90">
        <v>0</v>
      </c>
      <c r="C31" s="90">
        <v>0</v>
      </c>
      <c r="D31" s="90">
        <v>0</v>
      </c>
      <c r="F31" s="81" t="s">
        <v>449</v>
      </c>
      <c r="G31" s="78">
        <v>0</v>
      </c>
      <c r="H31" s="78">
        <v>0</v>
      </c>
      <c r="I31" s="78">
        <v>0</v>
      </c>
    </row>
    <row r="32" spans="1:10" x14ac:dyDescent="0.2">
      <c r="A32" s="89" t="s">
        <v>450</v>
      </c>
      <c r="B32" s="90" t="s">
        <v>451</v>
      </c>
      <c r="C32" s="90" t="s">
        <v>451</v>
      </c>
      <c r="D32" s="90" t="s">
        <v>451</v>
      </c>
      <c r="F32" s="81" t="s">
        <v>452</v>
      </c>
      <c r="G32" s="78">
        <v>0</v>
      </c>
      <c r="H32" s="78">
        <v>0</v>
      </c>
      <c r="I32" s="78">
        <v>0</v>
      </c>
    </row>
    <row r="33" spans="1:10" x14ac:dyDescent="0.2">
      <c r="A33" s="89" t="s">
        <v>453</v>
      </c>
      <c r="B33" s="90"/>
      <c r="C33" s="90"/>
      <c r="D33" s="90"/>
      <c r="F33" s="81"/>
      <c r="G33" s="90"/>
      <c r="H33" s="90"/>
      <c r="I33" s="90"/>
    </row>
    <row r="34" spans="1:10" ht="12.75" thickBot="1" x14ac:dyDescent="0.25">
      <c r="A34" s="89" t="s">
        <v>454</v>
      </c>
      <c r="B34" s="91">
        <v>0</v>
      </c>
      <c r="C34" s="91">
        <v>0</v>
      </c>
      <c r="D34" s="91">
        <v>0</v>
      </c>
      <c r="F34" s="92"/>
      <c r="G34" s="83"/>
      <c r="H34" s="83"/>
      <c r="I34" s="83"/>
    </row>
    <row r="35" spans="1:10" ht="12.75" thickBot="1" x14ac:dyDescent="0.25">
      <c r="A35" s="86" t="s">
        <v>455</v>
      </c>
      <c r="B35" s="87">
        <f>SUM(B29:B34)</f>
        <v>1220709</v>
      </c>
      <c r="C35" s="87">
        <f t="shared" ref="C35:D35" si="5">SUM(C29:C34)</f>
        <v>1220709</v>
      </c>
      <c r="D35" s="87">
        <f t="shared" si="5"/>
        <v>1220709</v>
      </c>
      <c r="F35" s="93" t="s">
        <v>456</v>
      </c>
      <c r="G35" s="94">
        <f>SUM(G29:G33)</f>
        <v>0</v>
      </c>
      <c r="H35" s="94">
        <f t="shared" ref="H35:I35" si="6">SUM(H29:H33)</f>
        <v>0</v>
      </c>
      <c r="I35" s="94">
        <f t="shared" si="6"/>
        <v>0</v>
      </c>
    </row>
    <row r="36" spans="1:10" ht="12.75" thickBot="1" x14ac:dyDescent="0.25">
      <c r="A36" s="95"/>
      <c r="B36" s="96"/>
      <c r="C36" s="96"/>
      <c r="D36" s="96"/>
      <c r="F36" s="95"/>
      <c r="G36" s="97"/>
      <c r="H36" s="97"/>
      <c r="I36" s="97"/>
    </row>
    <row r="37" spans="1:10" ht="12.75" thickBot="1" x14ac:dyDescent="0.25">
      <c r="A37" s="98" t="s">
        <v>457</v>
      </c>
      <c r="B37" s="99"/>
      <c r="C37" s="99"/>
      <c r="D37" s="99"/>
      <c r="F37" s="100" t="s">
        <v>458</v>
      </c>
      <c r="G37" s="101"/>
      <c r="H37" s="101"/>
      <c r="I37" s="101"/>
    </row>
    <row r="38" spans="1:10" ht="12.75" thickBot="1" x14ac:dyDescent="0.25">
      <c r="A38" s="86" t="s">
        <v>459</v>
      </c>
      <c r="B38" s="102">
        <f>B36+B28+B37+B35</f>
        <v>2260709</v>
      </c>
      <c r="C38" s="102">
        <f t="shared" ref="C38:D38" si="7">C36+C28+C37+C35</f>
        <v>2761716</v>
      </c>
      <c r="D38" s="102">
        <f t="shared" si="7"/>
        <v>2511213</v>
      </c>
      <c r="F38" s="93" t="s">
        <v>460</v>
      </c>
      <c r="G38" s="103">
        <f>G28+G36+G37+G35</f>
        <v>2260709</v>
      </c>
      <c r="H38" s="103">
        <f t="shared" ref="H38:I38" si="8">H28+H36+H37+H35</f>
        <v>2761716</v>
      </c>
      <c r="I38" s="103">
        <f t="shared" si="8"/>
        <v>809239</v>
      </c>
    </row>
    <row r="39" spans="1:10" ht="12.75" thickBot="1" x14ac:dyDescent="0.25">
      <c r="B39" s="70"/>
      <c r="C39" s="104"/>
      <c r="D39" s="104"/>
      <c r="E39" s="104"/>
      <c r="F39" s="104"/>
    </row>
    <row r="40" spans="1:10" ht="15" customHeight="1" thickBot="1" x14ac:dyDescent="0.25">
      <c r="B40" s="70"/>
      <c r="C40" s="70"/>
      <c r="D40" s="70"/>
      <c r="E40" s="70"/>
      <c r="F40" s="394" t="s">
        <v>461</v>
      </c>
      <c r="G40" s="103">
        <f>+B38-G38</f>
        <v>0</v>
      </c>
      <c r="H40" s="103">
        <f t="shared" ref="H40" si="9">+C38-H38</f>
        <v>0</v>
      </c>
      <c r="I40" s="103">
        <f>+D38-I38</f>
        <v>1701974</v>
      </c>
      <c r="J40" s="70"/>
    </row>
    <row r="41" spans="1:10" x14ac:dyDescent="0.2">
      <c r="B41" s="70"/>
      <c r="C41" s="70"/>
      <c r="D41" s="70"/>
      <c r="E41" s="70"/>
      <c r="F41" s="70"/>
      <c r="G41" s="70"/>
      <c r="H41" s="70"/>
      <c r="I41" s="70"/>
    </row>
    <row r="42" spans="1:10" x14ac:dyDescent="0.2">
      <c r="B42" s="70"/>
      <c r="C42" s="70"/>
      <c r="D42" s="70"/>
      <c r="E42" s="70"/>
      <c r="F42" s="70"/>
      <c r="I42" s="70"/>
    </row>
    <row r="43" spans="1:10" x14ac:dyDescent="0.2">
      <c r="B43" s="70"/>
      <c r="I43" s="395"/>
    </row>
    <row r="44" spans="1:10" x14ac:dyDescent="0.2">
      <c r="B44" s="70"/>
      <c r="C44" s="70"/>
      <c r="D44" s="70"/>
      <c r="G44" s="70"/>
      <c r="H44" s="70"/>
    </row>
    <row r="45" spans="1:10" x14ac:dyDescent="0.2">
      <c r="I45" s="70"/>
    </row>
    <row r="192" spans="9:9" ht="14.25" x14ac:dyDescent="0.2">
      <c r="I192" s="105"/>
    </row>
  </sheetData>
  <mergeCells count="13">
    <mergeCell ref="A1:F1"/>
    <mergeCell ref="C6:C7"/>
    <mergeCell ref="D6:D7"/>
    <mergeCell ref="A5:D5"/>
    <mergeCell ref="A3:I3"/>
    <mergeCell ref="F5:I5"/>
    <mergeCell ref="A2:I2"/>
    <mergeCell ref="H6:H7"/>
    <mergeCell ref="I6:I7"/>
    <mergeCell ref="A6:A7"/>
    <mergeCell ref="B6:B7"/>
    <mergeCell ref="F6:F7"/>
    <mergeCell ref="G6:G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opLeftCell="A2" workbookViewId="0">
      <selection activeCell="A3" sqref="A3:I3"/>
    </sheetView>
  </sheetViews>
  <sheetFormatPr defaultRowHeight="15" x14ac:dyDescent="0.25"/>
  <cols>
    <col min="1" max="1" width="31.5703125" customWidth="1"/>
    <col min="2" max="2" width="15.42578125" customWidth="1"/>
    <col min="3" max="3" width="15.5703125" customWidth="1"/>
    <col min="4" max="4" width="15.42578125" customWidth="1"/>
    <col min="5" max="5" width="2.28515625" customWidth="1"/>
    <col min="6" max="6" width="38.85546875" customWidth="1"/>
    <col min="7" max="7" width="15.42578125" customWidth="1"/>
    <col min="8" max="8" width="15.7109375" customWidth="1"/>
    <col min="9" max="9" width="15.42578125" customWidth="1"/>
  </cols>
  <sheetData>
    <row r="1" spans="1:9" ht="15.75" x14ac:dyDescent="0.25">
      <c r="A1" s="411" t="s">
        <v>531</v>
      </c>
      <c r="B1" s="411"/>
      <c r="C1" s="411"/>
      <c r="D1" s="411"/>
      <c r="E1" s="411"/>
    </row>
    <row r="2" spans="1:9" ht="23.25" customHeight="1" x14ac:dyDescent="0.25">
      <c r="A2" s="418" t="s">
        <v>463</v>
      </c>
      <c r="B2" s="418"/>
      <c r="C2" s="418"/>
      <c r="D2" s="418"/>
      <c r="E2" s="418"/>
      <c r="F2" s="418"/>
      <c r="G2" s="418"/>
      <c r="H2" s="418"/>
      <c r="I2" s="418"/>
    </row>
    <row r="3" spans="1:9" ht="24.75" customHeight="1" x14ac:dyDescent="0.25">
      <c r="A3" s="420" t="s">
        <v>546</v>
      </c>
      <c r="B3" s="420"/>
      <c r="C3" s="420"/>
      <c r="D3" s="420"/>
      <c r="E3" s="420"/>
      <c r="F3" s="420"/>
      <c r="G3" s="420"/>
      <c r="H3" s="420"/>
      <c r="I3" s="420"/>
    </row>
    <row r="6" spans="1:9" ht="15.75" thickBot="1" x14ac:dyDescent="0.3">
      <c r="A6" s="419"/>
      <c r="B6" s="419"/>
      <c r="C6" s="419"/>
      <c r="D6" s="419"/>
      <c r="E6" s="396"/>
      <c r="F6" s="419" t="s">
        <v>464</v>
      </c>
      <c r="G6" s="419"/>
      <c r="H6" s="419"/>
      <c r="I6" s="419"/>
    </row>
    <row r="7" spans="1:9" ht="15.75" thickBot="1" x14ac:dyDescent="0.3">
      <c r="A7" s="421" t="s">
        <v>404</v>
      </c>
      <c r="B7" s="422"/>
      <c r="C7" s="422"/>
      <c r="D7" s="423"/>
      <c r="F7" s="421" t="s">
        <v>405</v>
      </c>
      <c r="G7" s="422"/>
      <c r="H7" s="422"/>
      <c r="I7" s="423"/>
    </row>
    <row r="8" spans="1:9" ht="15" customHeight="1" x14ac:dyDescent="0.25">
      <c r="A8" s="412" t="s">
        <v>406</v>
      </c>
      <c r="B8" s="412" t="s">
        <v>544</v>
      </c>
      <c r="C8" s="412" t="s">
        <v>573</v>
      </c>
      <c r="D8" s="412" t="s">
        <v>574</v>
      </c>
      <c r="F8" s="412" t="s">
        <v>406</v>
      </c>
      <c r="G8" s="412" t="s">
        <v>544</v>
      </c>
      <c r="H8" s="412" t="s">
        <v>573</v>
      </c>
      <c r="I8" s="412" t="s">
        <v>574</v>
      </c>
    </row>
    <row r="9" spans="1:9" ht="15.75" thickBot="1" x14ac:dyDescent="0.3">
      <c r="A9" s="413"/>
      <c r="B9" s="413"/>
      <c r="C9" s="413"/>
      <c r="D9" s="413"/>
      <c r="F9" s="413"/>
      <c r="G9" s="413"/>
      <c r="H9" s="413"/>
      <c r="I9" s="413"/>
    </row>
    <row r="10" spans="1:9" x14ac:dyDescent="0.25">
      <c r="A10" s="106"/>
      <c r="B10" s="107"/>
      <c r="C10" s="107"/>
      <c r="D10" s="107"/>
      <c r="F10" s="108"/>
      <c r="G10" s="109"/>
      <c r="H10" s="109"/>
      <c r="I10" s="109"/>
    </row>
    <row r="11" spans="1:9" x14ac:dyDescent="0.25">
      <c r="A11" s="110" t="s">
        <v>465</v>
      </c>
      <c r="B11" s="111">
        <f>+'2_M_Bevételek'!D17</f>
        <v>1040000</v>
      </c>
      <c r="C11" s="111">
        <f>+'2_M_Bevételek'!E17</f>
        <v>1541007</v>
      </c>
      <c r="D11" s="111">
        <f>+'2_M_Bevételek'!F17</f>
        <v>1290504</v>
      </c>
      <c r="F11" s="110" t="s">
        <v>412</v>
      </c>
      <c r="G11" s="112">
        <f>+'1_M_Kiadások'!D23</f>
        <v>0</v>
      </c>
      <c r="H11" s="112">
        <f>+'1_M_Kiadások'!E23</f>
        <v>0</v>
      </c>
      <c r="I11" s="112">
        <f>+'1_M_Kiadások'!F23</f>
        <v>0</v>
      </c>
    </row>
    <row r="12" spans="1:9" x14ac:dyDescent="0.25">
      <c r="A12" s="110" t="s">
        <v>414</v>
      </c>
      <c r="B12" s="111">
        <v>0</v>
      </c>
      <c r="C12" s="111">
        <v>0</v>
      </c>
      <c r="D12" s="111">
        <v>0</v>
      </c>
      <c r="F12" s="110" t="s">
        <v>466</v>
      </c>
      <c r="G12" s="112">
        <f>+'1_M_Kiadások'!D24</f>
        <v>0</v>
      </c>
      <c r="H12" s="112">
        <f>+'1_M_Kiadások'!E24</f>
        <v>0</v>
      </c>
      <c r="I12" s="112">
        <f>+'1_M_Kiadások'!F24</f>
        <v>0</v>
      </c>
    </row>
    <row r="13" spans="1:9" x14ac:dyDescent="0.25">
      <c r="A13" s="108" t="s">
        <v>416</v>
      </c>
      <c r="B13" s="111">
        <v>0</v>
      </c>
      <c r="C13" s="111">
        <v>0</v>
      </c>
      <c r="D13" s="111">
        <v>0</v>
      </c>
      <c r="F13" s="110" t="s">
        <v>467</v>
      </c>
      <c r="G13" s="112">
        <f>+'1_M_Kiadások'!D49</f>
        <v>1748609</v>
      </c>
      <c r="H13" s="112">
        <f>+'1_M_Kiadások'!E49</f>
        <v>2261616</v>
      </c>
      <c r="I13" s="112">
        <f>+'1_M_Kiadások'!F49</f>
        <v>309139</v>
      </c>
    </row>
    <row r="14" spans="1:9" x14ac:dyDescent="0.25">
      <c r="A14" s="108" t="s">
        <v>418</v>
      </c>
      <c r="B14" s="111">
        <v>0</v>
      </c>
      <c r="C14" s="111">
        <v>0</v>
      </c>
      <c r="D14" s="111">
        <v>0</v>
      </c>
      <c r="F14" s="110" t="s">
        <v>417</v>
      </c>
      <c r="G14" s="112">
        <v>0</v>
      </c>
      <c r="H14" s="112">
        <v>0</v>
      </c>
      <c r="I14" s="112">
        <v>0</v>
      </c>
    </row>
    <row r="15" spans="1:9" x14ac:dyDescent="0.25">
      <c r="A15" s="113" t="s">
        <v>468</v>
      </c>
      <c r="B15" s="111">
        <v>0</v>
      </c>
      <c r="C15" s="111">
        <v>0</v>
      </c>
      <c r="D15" s="111">
        <v>0</v>
      </c>
      <c r="F15" s="108" t="s">
        <v>469</v>
      </c>
      <c r="G15" s="112">
        <v>0</v>
      </c>
      <c r="H15" s="112">
        <v>0</v>
      </c>
      <c r="I15" s="112">
        <v>0</v>
      </c>
    </row>
    <row r="16" spans="1:9" x14ac:dyDescent="0.25">
      <c r="A16" s="113" t="s">
        <v>446</v>
      </c>
      <c r="B16" s="111">
        <f>+'2_M_Bevételek'!D74</f>
        <v>1220709</v>
      </c>
      <c r="C16" s="111">
        <f>+'2_M_Bevételek'!E74</f>
        <v>1220709</v>
      </c>
      <c r="D16" s="111">
        <f>+'2_M_Bevételek'!F74</f>
        <v>1220709</v>
      </c>
      <c r="F16" s="108" t="s">
        <v>421</v>
      </c>
      <c r="G16" s="112">
        <v>0</v>
      </c>
      <c r="H16" s="112">
        <v>0</v>
      </c>
      <c r="I16" s="112">
        <v>0</v>
      </c>
    </row>
    <row r="17" spans="1:9" x14ac:dyDescent="0.25">
      <c r="A17" s="114"/>
      <c r="B17" s="115"/>
      <c r="C17" s="115"/>
      <c r="D17" s="115"/>
      <c r="F17" s="108" t="s">
        <v>423</v>
      </c>
      <c r="G17" s="112">
        <v>0</v>
      </c>
      <c r="H17" s="112">
        <v>0</v>
      </c>
      <c r="I17" s="112">
        <v>0</v>
      </c>
    </row>
    <row r="18" spans="1:9" x14ac:dyDescent="0.25">
      <c r="A18" s="114"/>
      <c r="B18" s="115"/>
      <c r="C18" s="115"/>
      <c r="D18" s="115"/>
      <c r="F18" s="108" t="s">
        <v>425</v>
      </c>
      <c r="G18" s="112">
        <v>0</v>
      </c>
      <c r="H18" s="112">
        <v>0</v>
      </c>
      <c r="I18" s="112">
        <v>0</v>
      </c>
    </row>
    <row r="19" spans="1:9" x14ac:dyDescent="0.25">
      <c r="A19" s="114"/>
      <c r="B19" s="115"/>
      <c r="C19" s="115"/>
      <c r="D19" s="115"/>
      <c r="F19" s="110" t="s">
        <v>196</v>
      </c>
      <c r="G19" s="112">
        <v>0</v>
      </c>
      <c r="H19" s="112">
        <v>0</v>
      </c>
      <c r="I19" s="112">
        <v>0</v>
      </c>
    </row>
    <row r="20" spans="1:9" x14ac:dyDescent="0.25">
      <c r="A20" s="114"/>
      <c r="B20" s="115"/>
      <c r="C20" s="115"/>
      <c r="D20" s="115"/>
      <c r="F20" s="110" t="s">
        <v>470</v>
      </c>
      <c r="G20" s="112">
        <v>0</v>
      </c>
      <c r="H20" s="112">
        <v>0</v>
      </c>
      <c r="I20" s="112">
        <v>0</v>
      </c>
    </row>
    <row r="21" spans="1:9" x14ac:dyDescent="0.25">
      <c r="A21" s="114"/>
      <c r="B21" s="115"/>
      <c r="C21" s="115"/>
      <c r="D21" s="115"/>
      <c r="F21" s="110" t="s">
        <v>471</v>
      </c>
      <c r="G21" s="112"/>
      <c r="H21" s="112"/>
      <c r="I21" s="112"/>
    </row>
    <row r="22" spans="1:9" ht="15.75" thickBot="1" x14ac:dyDescent="0.3">
      <c r="A22" s="116" t="s">
        <v>472</v>
      </c>
      <c r="B22" s="117">
        <f>SUM(B11:B21)</f>
        <v>2260709</v>
      </c>
      <c r="C22" s="117">
        <f t="shared" ref="C22:D22" si="0">SUM(C11:C21)</f>
        <v>2761716</v>
      </c>
      <c r="D22" s="117">
        <f t="shared" si="0"/>
        <v>2511213</v>
      </c>
      <c r="F22" s="118" t="s">
        <v>473</v>
      </c>
      <c r="G22" s="119">
        <f>SUM(G11:G21)</f>
        <v>1748609</v>
      </c>
      <c r="H22" s="119">
        <f t="shared" ref="H22:I22" si="1">SUM(H11:H21)</f>
        <v>2261616</v>
      </c>
      <c r="I22" s="119">
        <f t="shared" si="1"/>
        <v>309139</v>
      </c>
    </row>
    <row r="23" spans="1:9" ht="15.75" thickBot="1" x14ac:dyDescent="0.3">
      <c r="A23" s="120" t="s">
        <v>474</v>
      </c>
      <c r="B23" s="117">
        <f>+B22-G22</f>
        <v>512100</v>
      </c>
      <c r="C23" s="117">
        <f t="shared" ref="C23:D23" si="2">+C22-H22</f>
        <v>500100</v>
      </c>
      <c r="D23" s="117">
        <f t="shared" si="2"/>
        <v>2202074</v>
      </c>
      <c r="F23" s="120" t="s">
        <v>474</v>
      </c>
      <c r="G23" s="121">
        <v>0</v>
      </c>
      <c r="H23" s="121">
        <v>0</v>
      </c>
      <c r="I23" s="121">
        <v>0</v>
      </c>
    </row>
    <row r="26" spans="1:9" x14ac:dyDescent="0.25">
      <c r="B26" s="50"/>
    </row>
  </sheetData>
  <mergeCells count="15">
    <mergeCell ref="A1:E1"/>
    <mergeCell ref="A6:D6"/>
    <mergeCell ref="A2:I2"/>
    <mergeCell ref="A3:I3"/>
    <mergeCell ref="H8:H9"/>
    <mergeCell ref="I8:I9"/>
    <mergeCell ref="C8:C9"/>
    <mergeCell ref="D8:D9"/>
    <mergeCell ref="F6:I6"/>
    <mergeCell ref="F7:I7"/>
    <mergeCell ref="A7:D7"/>
    <mergeCell ref="A8:A9"/>
    <mergeCell ref="B8:B9"/>
    <mergeCell ref="F8:F9"/>
    <mergeCell ref="G8:G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3"/>
  <sheetViews>
    <sheetView workbookViewId="0">
      <selection activeCell="A3" sqref="A3:I3"/>
    </sheetView>
  </sheetViews>
  <sheetFormatPr defaultColWidth="9.140625" defaultRowHeight="12.75" x14ac:dyDescent="0.2"/>
  <cols>
    <col min="1" max="1" width="34.28515625" style="249" customWidth="1"/>
    <col min="2" max="4" width="15.42578125" style="249" customWidth="1"/>
    <col min="5" max="5" width="5.140625" style="249" customWidth="1"/>
    <col min="6" max="6" width="34.7109375" style="249" bestFit="1" customWidth="1"/>
    <col min="7" max="7" width="15" style="249" customWidth="1"/>
    <col min="8" max="10" width="15.85546875" style="249" customWidth="1"/>
    <col min="11" max="16384" width="9.140625" style="249"/>
  </cols>
  <sheetData>
    <row r="1" spans="1:12" ht="21" customHeight="1" x14ac:dyDescent="0.25">
      <c r="A1" s="424" t="s">
        <v>532</v>
      </c>
      <c r="B1" s="424"/>
      <c r="C1" s="424"/>
      <c r="D1" s="424"/>
      <c r="E1" s="424"/>
      <c r="F1" s="248"/>
      <c r="G1" s="248"/>
      <c r="H1" s="248"/>
      <c r="I1" s="248"/>
      <c r="J1" s="248"/>
    </row>
    <row r="2" spans="1:12" ht="23.25" customHeight="1" x14ac:dyDescent="0.25">
      <c r="A2" s="418" t="s">
        <v>463</v>
      </c>
      <c r="B2" s="418"/>
      <c r="C2" s="418"/>
      <c r="D2" s="418"/>
      <c r="E2" s="418"/>
      <c r="F2" s="418"/>
      <c r="G2" s="418"/>
      <c r="H2" s="418"/>
      <c r="I2" s="418"/>
      <c r="J2" s="250"/>
    </row>
    <row r="3" spans="1:12" ht="22.5" customHeight="1" x14ac:dyDescent="0.2">
      <c r="A3" s="427" t="s">
        <v>547</v>
      </c>
      <c r="B3" s="427"/>
      <c r="C3" s="427"/>
      <c r="D3" s="427"/>
      <c r="E3" s="427"/>
      <c r="F3" s="427"/>
      <c r="G3" s="427"/>
      <c r="H3" s="427"/>
      <c r="I3" s="427"/>
    </row>
    <row r="4" spans="1:12" ht="15.75" x14ac:dyDescent="0.25">
      <c r="A4" s="279"/>
      <c r="B4" s="279"/>
      <c r="C4" s="279"/>
      <c r="D4" s="279"/>
      <c r="E4" s="279"/>
      <c r="F4" s="250"/>
      <c r="G4" s="250"/>
      <c r="H4" s="251"/>
    </row>
    <row r="5" spans="1:12" ht="15.75" x14ac:dyDescent="0.25">
      <c r="A5" s="418"/>
      <c r="B5" s="418"/>
      <c r="C5" s="418"/>
      <c r="D5" s="418"/>
      <c r="E5" s="418"/>
      <c r="F5" s="418"/>
      <c r="G5" s="418"/>
      <c r="H5" s="418"/>
      <c r="I5" s="418"/>
    </row>
    <row r="6" spans="1:12" x14ac:dyDescent="0.2">
      <c r="A6" s="419" t="s">
        <v>464</v>
      </c>
      <c r="B6" s="419"/>
      <c r="C6" s="419"/>
      <c r="D6" s="419"/>
      <c r="E6" s="419"/>
      <c r="F6" s="419"/>
      <c r="G6" s="419"/>
      <c r="H6" s="419"/>
      <c r="I6" s="419"/>
    </row>
    <row r="7" spans="1:12" ht="20.45" customHeight="1" thickBot="1" x14ac:dyDescent="0.3">
      <c r="A7" s="425" t="s">
        <v>404</v>
      </c>
      <c r="B7" s="426"/>
      <c r="C7" s="426"/>
      <c r="D7" s="426"/>
      <c r="E7"/>
      <c r="F7" s="425" t="s">
        <v>405</v>
      </c>
      <c r="G7" s="426"/>
      <c r="H7" s="426"/>
      <c r="I7" s="426"/>
      <c r="J7" s="248"/>
      <c r="K7" s="248"/>
      <c r="L7" s="248"/>
    </row>
    <row r="8" spans="1:12" ht="25.5" customHeight="1" x14ac:dyDescent="0.2">
      <c r="A8" s="412" t="s">
        <v>406</v>
      </c>
      <c r="B8" s="412" t="s">
        <v>544</v>
      </c>
      <c r="C8" s="412" t="s">
        <v>573</v>
      </c>
      <c r="D8" s="412" t="s">
        <v>574</v>
      </c>
      <c r="F8" s="412" t="s">
        <v>406</v>
      </c>
      <c r="G8" s="412" t="s">
        <v>544</v>
      </c>
      <c r="H8" s="412" t="s">
        <v>573</v>
      </c>
      <c r="I8" s="412" t="s">
        <v>574</v>
      </c>
    </row>
    <row r="9" spans="1:12" ht="17.25" customHeight="1" thickBot="1" x14ac:dyDescent="0.25">
      <c r="A9" s="413"/>
      <c r="B9" s="413"/>
      <c r="C9" s="413"/>
      <c r="D9" s="413"/>
      <c r="F9" s="413"/>
      <c r="G9" s="413"/>
      <c r="H9" s="413"/>
      <c r="I9" s="413"/>
    </row>
    <row r="10" spans="1:12" ht="19.5" customHeight="1" x14ac:dyDescent="0.2">
      <c r="A10" s="252" t="s">
        <v>430</v>
      </c>
      <c r="B10" s="253">
        <v>0</v>
      </c>
      <c r="C10" s="253">
        <v>0</v>
      </c>
      <c r="D10" s="253">
        <v>0</v>
      </c>
      <c r="F10" s="254" t="s">
        <v>431</v>
      </c>
      <c r="G10" s="255">
        <f>+'1_M_Kiadások'!D83</f>
        <v>512100</v>
      </c>
      <c r="H10" s="255">
        <f>+'1_M_Kiadások'!E83</f>
        <v>500100</v>
      </c>
      <c r="I10" s="255">
        <f>+'1_M_Kiadások'!F83</f>
        <v>500100</v>
      </c>
    </row>
    <row r="11" spans="1:12" ht="18.75" customHeight="1" x14ac:dyDescent="0.2">
      <c r="A11" s="256" t="s">
        <v>432</v>
      </c>
      <c r="B11" s="253">
        <v>0</v>
      </c>
      <c r="C11" s="253">
        <v>0</v>
      </c>
      <c r="D11" s="253">
        <v>0</v>
      </c>
      <c r="F11" s="257" t="s">
        <v>433</v>
      </c>
      <c r="G11" s="258">
        <v>0</v>
      </c>
      <c r="H11" s="258">
        <v>0</v>
      </c>
      <c r="I11" s="258">
        <v>0</v>
      </c>
    </row>
    <row r="12" spans="1:12" ht="46.9" customHeight="1" x14ac:dyDescent="0.2">
      <c r="A12" s="259" t="s">
        <v>434</v>
      </c>
      <c r="B12" s="260">
        <v>0</v>
      </c>
      <c r="C12" s="260">
        <v>0</v>
      </c>
      <c r="D12" s="260">
        <v>0</v>
      </c>
      <c r="E12" s="261"/>
      <c r="F12" s="262" t="s">
        <v>435</v>
      </c>
      <c r="G12" s="263">
        <v>0</v>
      </c>
      <c r="H12" s="263">
        <v>0</v>
      </c>
      <c r="I12" s="263">
        <v>0</v>
      </c>
    </row>
    <row r="13" spans="1:12" ht="37.9" customHeight="1" x14ac:dyDescent="0.2">
      <c r="A13" s="264" t="s">
        <v>436</v>
      </c>
      <c r="B13" s="253">
        <v>0</v>
      </c>
      <c r="C13" s="253">
        <v>0</v>
      </c>
      <c r="D13" s="253">
        <v>0</v>
      </c>
      <c r="F13" s="265" t="s">
        <v>437</v>
      </c>
      <c r="G13" s="258">
        <v>0</v>
      </c>
      <c r="H13" s="258">
        <v>0</v>
      </c>
      <c r="I13" s="258">
        <v>0</v>
      </c>
    </row>
    <row r="14" spans="1:12" ht="18.75" customHeight="1" x14ac:dyDescent="0.2">
      <c r="A14" s="110" t="s">
        <v>438</v>
      </c>
      <c r="B14" s="253">
        <v>0</v>
      </c>
      <c r="C14" s="253">
        <v>0</v>
      </c>
      <c r="D14" s="253">
        <v>0</v>
      </c>
      <c r="F14" s="266" t="s">
        <v>439</v>
      </c>
      <c r="G14" s="258">
        <v>0</v>
      </c>
      <c r="H14" s="258">
        <v>0</v>
      </c>
      <c r="I14" s="258">
        <v>0</v>
      </c>
    </row>
    <row r="15" spans="1:12" ht="18.75" customHeight="1" x14ac:dyDescent="0.2">
      <c r="A15" s="264" t="s">
        <v>444</v>
      </c>
      <c r="B15" s="253">
        <v>0</v>
      </c>
      <c r="C15" s="253">
        <v>0</v>
      </c>
      <c r="D15" s="253">
        <v>0</v>
      </c>
      <c r="F15" s="267" t="s">
        <v>523</v>
      </c>
      <c r="G15" s="268">
        <v>0</v>
      </c>
      <c r="H15" s="268">
        <v>0</v>
      </c>
      <c r="I15" s="268">
        <v>0</v>
      </c>
    </row>
    <row r="16" spans="1:12" ht="18.75" customHeight="1" x14ac:dyDescent="0.2">
      <c r="A16" s="269"/>
      <c r="B16" s="258"/>
      <c r="C16" s="258"/>
      <c r="D16" s="258"/>
      <c r="F16" s="267"/>
      <c r="G16" s="258"/>
      <c r="H16" s="258"/>
      <c r="I16" s="258"/>
    </row>
    <row r="17" spans="1:9" ht="17.25" customHeight="1" x14ac:dyDescent="0.2">
      <c r="A17" s="270"/>
      <c r="B17" s="258"/>
      <c r="C17" s="258"/>
      <c r="D17" s="258"/>
      <c r="F17" s="271"/>
      <c r="G17" s="258"/>
      <c r="H17" s="258"/>
      <c r="I17" s="258"/>
    </row>
    <row r="18" spans="1:9" ht="16.5" customHeight="1" thickBot="1" x14ac:dyDescent="0.25">
      <c r="A18" s="270"/>
      <c r="B18" s="258"/>
      <c r="C18" s="258"/>
      <c r="D18" s="258"/>
      <c r="F18" s="257"/>
      <c r="G18" s="272"/>
      <c r="H18" s="272"/>
      <c r="I18" s="272"/>
    </row>
    <row r="19" spans="1:9" ht="13.5" thickBot="1" x14ac:dyDescent="0.25">
      <c r="A19" s="273" t="s">
        <v>524</v>
      </c>
      <c r="B19" s="274">
        <f>SUM(B10:B18)</f>
        <v>0</v>
      </c>
      <c r="C19" s="274">
        <f t="shared" ref="C19:D19" si="0">SUM(C10:C18)</f>
        <v>0</v>
      </c>
      <c r="D19" s="274">
        <f t="shared" si="0"/>
        <v>0</v>
      </c>
      <c r="F19" s="275" t="s">
        <v>525</v>
      </c>
      <c r="G19" s="276">
        <f>SUM(G10:G18)</f>
        <v>512100</v>
      </c>
      <c r="H19" s="276">
        <f t="shared" ref="H19:I19" si="1">SUM(H10:H18)</f>
        <v>500100</v>
      </c>
      <c r="I19" s="276">
        <f t="shared" si="1"/>
        <v>500100</v>
      </c>
    </row>
    <row r="20" spans="1:9" ht="16.5" customHeight="1" thickBot="1" x14ac:dyDescent="0.3">
      <c r="A20" s="120" t="s">
        <v>526</v>
      </c>
      <c r="B20" s="282">
        <v>0</v>
      </c>
      <c r="C20" s="282">
        <v>0</v>
      </c>
      <c r="D20" s="282">
        <v>0</v>
      </c>
      <c r="E20"/>
      <c r="F20" s="120" t="s">
        <v>527</v>
      </c>
      <c r="G20" s="281">
        <f>+G19-B19</f>
        <v>512100</v>
      </c>
      <c r="H20" s="281">
        <f t="shared" ref="H20:I20" si="2">+H19-C19</f>
        <v>500100</v>
      </c>
      <c r="I20" s="281">
        <f t="shared" si="2"/>
        <v>500100</v>
      </c>
    </row>
    <row r="21" spans="1:9" ht="16.5" customHeight="1" x14ac:dyDescent="0.2">
      <c r="D21" s="277"/>
    </row>
    <row r="22" spans="1:9" ht="18.75" customHeight="1" x14ac:dyDescent="0.2">
      <c r="A22" s="249" t="s">
        <v>528</v>
      </c>
      <c r="B22" s="278">
        <f>+'4_M_Működési mérleg'!B22+'5_M_Felhalm.mérleg'!B19</f>
        <v>2260709</v>
      </c>
      <c r="C22" s="278">
        <f>+'4_M_Működési mérleg'!C22+'5_M_Felhalm.mérleg'!C19</f>
        <v>2761716</v>
      </c>
      <c r="D22" s="278">
        <f>+'4_M_Működési mérleg'!D22+'5_M_Felhalm.mérleg'!D19</f>
        <v>2511213</v>
      </c>
      <c r="F22" s="249" t="s">
        <v>528</v>
      </c>
      <c r="G22" s="278">
        <f>+'4_M_Működési mérleg'!G22+'5_M_Felhalm.mérleg'!G19</f>
        <v>2260709</v>
      </c>
      <c r="H22" s="278">
        <f>+'4_M_Működési mérleg'!H22+'5_M_Felhalm.mérleg'!H19</f>
        <v>2761716</v>
      </c>
      <c r="I22" s="278">
        <f>+'4_M_Működési mérleg'!I22+'5_M_Felhalm.mérleg'!I19</f>
        <v>809239</v>
      </c>
    </row>
    <row r="23" spans="1:9" x14ac:dyDescent="0.2">
      <c r="A23" s="249" t="s">
        <v>529</v>
      </c>
      <c r="B23" s="278">
        <f>+'1_M_Kiadások'!D99</f>
        <v>2260709</v>
      </c>
      <c r="C23" s="278">
        <f>+'1_M_Kiadások'!E99</f>
        <v>2761716</v>
      </c>
      <c r="D23" s="278">
        <f>+'1_M_Kiadások'!F99</f>
        <v>809239</v>
      </c>
      <c r="F23" s="249" t="s">
        <v>529</v>
      </c>
      <c r="G23" s="278">
        <f>+B23</f>
        <v>2260709</v>
      </c>
      <c r="H23" s="278">
        <f t="shared" ref="H23:I23" si="3">+C23</f>
        <v>2761716</v>
      </c>
      <c r="I23" s="278">
        <f t="shared" si="3"/>
        <v>809239</v>
      </c>
    </row>
    <row r="24" spans="1:9" ht="18.75" customHeight="1" x14ac:dyDescent="0.2">
      <c r="A24" s="249" t="s">
        <v>530</v>
      </c>
      <c r="B24" s="278">
        <f>+B22-B23</f>
        <v>0</v>
      </c>
      <c r="C24" s="278">
        <f t="shared" ref="C24:D24" si="4">+C22-C23</f>
        <v>0</v>
      </c>
      <c r="D24" s="278">
        <f t="shared" si="4"/>
        <v>1701974</v>
      </c>
      <c r="F24" s="249" t="s">
        <v>530</v>
      </c>
      <c r="G24" s="278">
        <f>+G23-G22</f>
        <v>0</v>
      </c>
      <c r="H24" s="278">
        <f t="shared" ref="H24:I24" si="5">+H23-H22</f>
        <v>0</v>
      </c>
      <c r="I24" s="278">
        <f t="shared" si="5"/>
        <v>0</v>
      </c>
    </row>
    <row r="25" spans="1:9" ht="18" customHeight="1" x14ac:dyDescent="0.2">
      <c r="F25" s="277"/>
    </row>
    <row r="26" spans="1:9" ht="17.25" customHeight="1" x14ac:dyDescent="0.2">
      <c r="F26" s="277"/>
    </row>
    <row r="27" spans="1:9" ht="19.5" customHeight="1" x14ac:dyDescent="0.2">
      <c r="F27" s="277"/>
    </row>
    <row r="28" spans="1:9" x14ac:dyDescent="0.2">
      <c r="F28" s="277"/>
    </row>
    <row r="29" spans="1:9" x14ac:dyDescent="0.2">
      <c r="F29" s="277"/>
    </row>
    <row r="30" spans="1:9" ht="12.75" customHeight="1" x14ac:dyDescent="0.2">
      <c r="F30" s="277"/>
    </row>
    <row r="193" spans="7:8" ht="14.25" x14ac:dyDescent="0.2">
      <c r="G193" s="105"/>
      <c r="H193" s="105"/>
    </row>
  </sheetData>
  <mergeCells count="15">
    <mergeCell ref="A1:E1"/>
    <mergeCell ref="C8:C9"/>
    <mergeCell ref="D8:D9"/>
    <mergeCell ref="A7:D7"/>
    <mergeCell ref="A2:I2"/>
    <mergeCell ref="H8:H9"/>
    <mergeCell ref="I8:I9"/>
    <mergeCell ref="F7:I7"/>
    <mergeCell ref="A5:I5"/>
    <mergeCell ref="A3:I3"/>
    <mergeCell ref="A6:I6"/>
    <mergeCell ref="A8:A9"/>
    <mergeCell ref="B8:B9"/>
    <mergeCell ref="F8:F9"/>
    <mergeCell ref="G8:G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workbookViewId="0">
      <selection activeCell="A3" sqref="A3:D3"/>
    </sheetView>
  </sheetViews>
  <sheetFormatPr defaultRowHeight="15" x14ac:dyDescent="0.25"/>
  <cols>
    <col min="1" max="1" width="14.7109375" customWidth="1"/>
    <col min="2" max="2" width="7.42578125" bestFit="1" customWidth="1"/>
    <col min="3" max="3" width="76.42578125" customWidth="1"/>
    <col min="4" max="4" width="14" customWidth="1"/>
  </cols>
  <sheetData>
    <row r="1" spans="1:4" ht="15.75" x14ac:dyDescent="0.25">
      <c r="A1" s="424" t="s">
        <v>533</v>
      </c>
      <c r="B1" s="424"/>
      <c r="C1" s="424"/>
      <c r="D1" s="424"/>
    </row>
    <row r="2" spans="1:4" ht="15.75" x14ac:dyDescent="0.25">
      <c r="A2" s="418" t="s">
        <v>463</v>
      </c>
      <c r="B2" s="418"/>
      <c r="C2" s="418"/>
      <c r="D2" s="418"/>
    </row>
    <row r="3" spans="1:4" ht="24" customHeight="1" x14ac:dyDescent="0.25">
      <c r="A3" s="429" t="s">
        <v>548</v>
      </c>
      <c r="B3" s="429"/>
      <c r="C3" s="429"/>
      <c r="D3" s="429"/>
    </row>
    <row r="4" spans="1:4" s="280" customFormat="1" x14ac:dyDescent="0.25">
      <c r="A4"/>
      <c r="B4"/>
      <c r="C4"/>
      <c r="D4"/>
    </row>
    <row r="6" spans="1:4" ht="36" customHeight="1" x14ac:dyDescent="0.25">
      <c r="A6" s="428" t="s">
        <v>540</v>
      </c>
      <c r="B6" s="428"/>
      <c r="C6" s="428"/>
      <c r="D6" s="428"/>
    </row>
    <row r="7" spans="1:4" ht="19.149999999999999" customHeight="1" x14ac:dyDescent="0.25">
      <c r="A7" s="428" t="s">
        <v>539</v>
      </c>
      <c r="B7" s="428"/>
      <c r="C7" s="428"/>
      <c r="D7" s="428"/>
    </row>
    <row r="8" spans="1:4" x14ac:dyDescent="0.25">
      <c r="A8" s="428"/>
      <c r="B8" s="428"/>
      <c r="C8" s="428"/>
      <c r="D8" s="428"/>
    </row>
    <row r="9" spans="1:4" ht="37.15" customHeight="1" x14ac:dyDescent="0.25">
      <c r="A9" s="428" t="s">
        <v>541</v>
      </c>
      <c r="B9" s="428"/>
      <c r="C9" s="428"/>
      <c r="D9" s="428"/>
    </row>
  </sheetData>
  <mergeCells count="6">
    <mergeCell ref="A9:D9"/>
    <mergeCell ref="A6:D6"/>
    <mergeCell ref="A1:D1"/>
    <mergeCell ref="A2:D2"/>
    <mergeCell ref="A3:D3"/>
    <mergeCell ref="A7:D8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workbookViewId="0">
      <selection activeCell="F19" sqref="F19"/>
    </sheetView>
  </sheetViews>
  <sheetFormatPr defaultRowHeight="15" x14ac:dyDescent="0.25"/>
  <cols>
    <col min="1" max="1" width="37.5703125" customWidth="1"/>
    <col min="2" max="2" width="16.7109375" customWidth="1"/>
    <col min="3" max="3" width="18.42578125" customWidth="1"/>
    <col min="4" max="4" width="18.5703125" customWidth="1"/>
    <col min="5" max="5" width="3.85546875" customWidth="1"/>
    <col min="6" max="6" width="28.28515625" customWidth="1"/>
    <col min="7" max="7" width="16.140625" customWidth="1"/>
    <col min="8" max="8" width="17.140625" customWidth="1"/>
    <col min="9" max="9" width="16.28515625" customWidth="1"/>
  </cols>
  <sheetData>
    <row r="1" spans="1:9" ht="22.5" customHeight="1" x14ac:dyDescent="0.25">
      <c r="A1" s="411" t="s">
        <v>534</v>
      </c>
      <c r="B1" s="411"/>
      <c r="C1" s="411"/>
      <c r="D1" s="411"/>
      <c r="E1" s="411"/>
    </row>
    <row r="2" spans="1:9" ht="19.5" customHeight="1" x14ac:dyDescent="0.25">
      <c r="A2" s="418" t="s">
        <v>463</v>
      </c>
      <c r="B2" s="418"/>
      <c r="C2" s="418"/>
      <c r="D2" s="418"/>
      <c r="E2" s="418"/>
      <c r="F2" s="418"/>
      <c r="G2" s="418"/>
      <c r="H2" s="418"/>
      <c r="I2" s="418"/>
    </row>
    <row r="3" spans="1:9" ht="21" customHeight="1" x14ac:dyDescent="0.25">
      <c r="A3" s="430" t="s">
        <v>549</v>
      </c>
      <c r="B3" s="430"/>
      <c r="C3" s="430"/>
      <c r="D3" s="430"/>
      <c r="E3" s="430"/>
      <c r="F3" s="430"/>
      <c r="G3" s="430"/>
      <c r="H3" s="430"/>
      <c r="I3" s="430"/>
    </row>
    <row r="5" spans="1:9" ht="15.75" thickBot="1" x14ac:dyDescent="0.3">
      <c r="E5" s="69"/>
      <c r="I5" s="69" t="s">
        <v>403</v>
      </c>
    </row>
    <row r="6" spans="1:9" ht="15.75" thickBot="1" x14ac:dyDescent="0.3">
      <c r="A6" s="421" t="s">
        <v>404</v>
      </c>
      <c r="B6" s="422"/>
      <c r="C6" s="422"/>
      <c r="D6" s="423"/>
      <c r="F6" s="425" t="s">
        <v>405</v>
      </c>
      <c r="G6" s="426"/>
      <c r="H6" s="426"/>
      <c r="I6" s="426"/>
    </row>
    <row r="7" spans="1:9" x14ac:dyDescent="0.25">
      <c r="A7" s="431" t="s">
        <v>406</v>
      </c>
      <c r="B7" s="433" t="s">
        <v>544</v>
      </c>
      <c r="C7" s="412" t="s">
        <v>573</v>
      </c>
      <c r="D7" s="412" t="s">
        <v>574</v>
      </c>
      <c r="F7" s="434" t="s">
        <v>406</v>
      </c>
      <c r="G7" s="435" t="s">
        <v>544</v>
      </c>
      <c r="H7" s="412" t="s">
        <v>573</v>
      </c>
      <c r="I7" s="412" t="s">
        <v>574</v>
      </c>
    </row>
    <row r="8" spans="1:9" ht="15.75" thickBot="1" x14ac:dyDescent="0.3">
      <c r="A8" s="432"/>
      <c r="B8" s="433"/>
      <c r="C8" s="413"/>
      <c r="D8" s="413"/>
      <c r="F8" s="432"/>
      <c r="G8" s="436"/>
      <c r="H8" s="413"/>
      <c r="I8" s="413"/>
    </row>
    <row r="9" spans="1:9" ht="30.75" x14ac:dyDescent="0.3">
      <c r="A9" s="122" t="s">
        <v>475</v>
      </c>
      <c r="B9" s="123">
        <f>+'2_M_Bevételek'!D74-B10</f>
        <v>708609</v>
      </c>
      <c r="C9" s="123">
        <f>+'2_M_Bevételek'!E74-C10</f>
        <v>720609</v>
      </c>
      <c r="D9" s="123">
        <f>+'2_M_Bevételek'!F74-D10</f>
        <v>720609</v>
      </c>
      <c r="F9" s="124" t="s">
        <v>449</v>
      </c>
      <c r="G9" s="125">
        <v>0</v>
      </c>
      <c r="H9" s="125">
        <v>0</v>
      </c>
      <c r="I9" s="125">
        <v>0</v>
      </c>
    </row>
    <row r="10" spans="1:9" ht="45.75" x14ac:dyDescent="0.3">
      <c r="A10" s="126" t="s">
        <v>476</v>
      </c>
      <c r="B10" s="127">
        <f>+'1_M_Kiadások'!D83</f>
        <v>512100</v>
      </c>
      <c r="C10" s="127">
        <f>+'1_M_Kiadások'!E83</f>
        <v>500100</v>
      </c>
      <c r="D10" s="127">
        <f>+'1_M_Kiadások'!F83</f>
        <v>500100</v>
      </c>
      <c r="F10" s="128" t="s">
        <v>477</v>
      </c>
      <c r="G10" s="129">
        <v>0</v>
      </c>
      <c r="H10" s="129">
        <v>0</v>
      </c>
      <c r="I10" s="129">
        <v>0</v>
      </c>
    </row>
    <row r="11" spans="1:9" x14ac:dyDescent="0.25">
      <c r="A11" s="130" t="s">
        <v>478</v>
      </c>
      <c r="B11" s="129">
        <v>0</v>
      </c>
      <c r="C11" s="129">
        <v>0</v>
      </c>
      <c r="D11" s="129">
        <v>0</v>
      </c>
      <c r="F11" s="131" t="s">
        <v>479</v>
      </c>
      <c r="G11" s="129"/>
      <c r="H11" s="129"/>
      <c r="I11" s="129"/>
    </row>
    <row r="12" spans="1:9" x14ac:dyDescent="0.25">
      <c r="A12" s="130" t="s">
        <v>480</v>
      </c>
      <c r="B12" s="129">
        <v>0</v>
      </c>
      <c r="C12" s="129">
        <v>0</v>
      </c>
      <c r="D12" s="129">
        <v>0</v>
      </c>
      <c r="F12" s="131" t="s">
        <v>479</v>
      </c>
      <c r="G12" s="129"/>
      <c r="H12" s="129"/>
      <c r="I12" s="129"/>
    </row>
    <row r="13" spans="1:9" ht="15.75" thickBot="1" x14ac:dyDescent="0.3">
      <c r="A13" s="132" t="s">
        <v>454</v>
      </c>
      <c r="B13" s="133">
        <v>0</v>
      </c>
      <c r="C13" s="133">
        <v>0</v>
      </c>
      <c r="D13" s="133">
        <v>0</v>
      </c>
      <c r="F13" s="134" t="s">
        <v>479</v>
      </c>
      <c r="G13" s="133"/>
      <c r="H13" s="133"/>
      <c r="I13" s="133"/>
    </row>
    <row r="14" spans="1:9" ht="15.75" thickBot="1" x14ac:dyDescent="0.3">
      <c r="A14" s="135" t="s">
        <v>481</v>
      </c>
      <c r="B14" s="136">
        <f>SUM(B9:B10)</f>
        <v>1220709</v>
      </c>
      <c r="C14" s="136">
        <f t="shared" ref="C14:D14" si="0">SUM(C9:C10)</f>
        <v>1220709</v>
      </c>
      <c r="D14" s="136">
        <f t="shared" si="0"/>
        <v>1220709</v>
      </c>
      <c r="F14" s="137" t="s">
        <v>482</v>
      </c>
      <c r="G14" s="136">
        <f>SUM(G9:G10)</f>
        <v>0</v>
      </c>
      <c r="H14" s="136">
        <f t="shared" ref="H14:I14" si="1">SUM(H9:H10)</f>
        <v>0</v>
      </c>
      <c r="I14" s="136">
        <f t="shared" si="1"/>
        <v>0</v>
      </c>
    </row>
  </sheetData>
  <mergeCells count="13">
    <mergeCell ref="A1:E1"/>
    <mergeCell ref="A3:I3"/>
    <mergeCell ref="A2:I2"/>
    <mergeCell ref="A6:D6"/>
    <mergeCell ref="C7:C8"/>
    <mergeCell ref="D7:D8"/>
    <mergeCell ref="H7:H8"/>
    <mergeCell ref="I7:I8"/>
    <mergeCell ref="F6:I6"/>
    <mergeCell ref="A7:A8"/>
    <mergeCell ref="B7:B8"/>
    <mergeCell ref="F7:F8"/>
    <mergeCell ref="G7:G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workbookViewId="0">
      <selection activeCell="A2" sqref="A2:E2"/>
    </sheetView>
  </sheetViews>
  <sheetFormatPr defaultRowHeight="15" x14ac:dyDescent="0.25"/>
  <cols>
    <col min="1" max="1" width="40.28515625" bestFit="1" customWidth="1"/>
    <col min="2" max="5" width="14.85546875" customWidth="1"/>
  </cols>
  <sheetData>
    <row r="1" spans="1:5" ht="15.75" x14ac:dyDescent="0.25">
      <c r="A1" s="424" t="s">
        <v>535</v>
      </c>
      <c r="B1" s="424"/>
      <c r="C1" s="424"/>
      <c r="D1" s="424"/>
      <c r="E1" s="424"/>
    </row>
    <row r="2" spans="1:5" ht="15.75" x14ac:dyDescent="0.25">
      <c r="A2" s="418" t="s">
        <v>463</v>
      </c>
      <c r="B2" s="418"/>
      <c r="C2" s="418"/>
      <c r="D2" s="418"/>
      <c r="E2" s="418"/>
    </row>
    <row r="3" spans="1:5" ht="15.75" x14ac:dyDescent="0.25">
      <c r="A3" s="437" t="s">
        <v>551</v>
      </c>
      <c r="B3" s="437"/>
      <c r="C3" s="437"/>
      <c r="D3" s="437"/>
      <c r="E3" s="437"/>
    </row>
    <row r="4" spans="1:5" ht="15.75" thickBot="1" x14ac:dyDescent="0.3">
      <c r="A4" s="438" t="s">
        <v>403</v>
      </c>
      <c r="B4" s="438"/>
      <c r="C4" s="438"/>
      <c r="D4" s="438"/>
      <c r="E4" s="438"/>
    </row>
    <row r="5" spans="1:5" ht="39.75" thickBot="1" x14ac:dyDescent="0.3">
      <c r="A5" s="138" t="s">
        <v>483</v>
      </c>
      <c r="B5" s="139" t="s">
        <v>552</v>
      </c>
      <c r="C5" s="139" t="s">
        <v>538</v>
      </c>
      <c r="D5" s="139" t="s">
        <v>542</v>
      </c>
      <c r="E5" s="139" t="s">
        <v>550</v>
      </c>
    </row>
    <row r="6" spans="1:5" ht="15.75" thickBot="1" x14ac:dyDescent="0.3">
      <c r="A6" s="140" t="s">
        <v>411</v>
      </c>
      <c r="B6" s="141">
        <f>+'2_M_Bevételek'!D17</f>
        <v>1040000</v>
      </c>
      <c r="C6" s="141">
        <v>1040000</v>
      </c>
      <c r="D6" s="141">
        <v>1040000</v>
      </c>
      <c r="E6" s="142">
        <v>1040000</v>
      </c>
    </row>
    <row r="7" spans="1:5" ht="15.75" thickBot="1" x14ac:dyDescent="0.3">
      <c r="A7" s="108" t="s">
        <v>262</v>
      </c>
      <c r="B7" s="141">
        <v>0</v>
      </c>
      <c r="C7" s="141">
        <v>0</v>
      </c>
      <c r="D7" s="141">
        <v>0</v>
      </c>
      <c r="E7" s="142">
        <v>0</v>
      </c>
    </row>
    <row r="8" spans="1:5" ht="15.75" thickBot="1" x14ac:dyDescent="0.3">
      <c r="A8" s="110" t="s">
        <v>414</v>
      </c>
      <c r="B8" s="141">
        <v>0</v>
      </c>
      <c r="C8" s="141">
        <v>0</v>
      </c>
      <c r="D8" s="141">
        <v>0</v>
      </c>
      <c r="E8" s="142">
        <v>0</v>
      </c>
    </row>
    <row r="9" spans="1:5" ht="15.75" thickBot="1" x14ac:dyDescent="0.3">
      <c r="A9" s="108" t="s">
        <v>416</v>
      </c>
      <c r="B9" s="141">
        <v>0</v>
      </c>
      <c r="C9" s="141">
        <v>0</v>
      </c>
      <c r="D9" s="141">
        <v>0</v>
      </c>
      <c r="E9" s="142">
        <v>0</v>
      </c>
    </row>
    <row r="10" spans="1:5" ht="15.75" thickBot="1" x14ac:dyDescent="0.3">
      <c r="A10" s="108" t="s">
        <v>418</v>
      </c>
      <c r="B10" s="141">
        <v>0</v>
      </c>
      <c r="C10" s="141">
        <v>0</v>
      </c>
      <c r="D10" s="141">
        <v>0</v>
      </c>
      <c r="E10" s="142">
        <v>0</v>
      </c>
    </row>
    <row r="11" spans="1:5" ht="15.75" thickBot="1" x14ac:dyDescent="0.3">
      <c r="A11" s="108" t="s">
        <v>420</v>
      </c>
      <c r="B11" s="141">
        <v>0</v>
      </c>
      <c r="C11" s="141">
        <v>0</v>
      </c>
      <c r="D11" s="141">
        <v>0</v>
      </c>
      <c r="E11" s="142">
        <v>0</v>
      </c>
    </row>
    <row r="12" spans="1:5" ht="15.75" thickBot="1" x14ac:dyDescent="0.3">
      <c r="A12" s="108" t="s">
        <v>422</v>
      </c>
      <c r="B12" s="141">
        <v>0</v>
      </c>
      <c r="C12" s="141">
        <v>0</v>
      </c>
      <c r="D12" s="141">
        <v>0</v>
      </c>
      <c r="E12" s="142">
        <v>0</v>
      </c>
    </row>
    <row r="13" spans="1:5" ht="15.75" thickBot="1" x14ac:dyDescent="0.3">
      <c r="A13" s="108" t="s">
        <v>430</v>
      </c>
      <c r="B13" s="141">
        <v>0</v>
      </c>
      <c r="C13" s="141">
        <v>0</v>
      </c>
      <c r="D13" s="141">
        <v>0</v>
      </c>
      <c r="E13" s="142">
        <v>0</v>
      </c>
    </row>
    <row r="14" spans="1:5" ht="15.75" thickBot="1" x14ac:dyDescent="0.3">
      <c r="A14" s="110" t="s">
        <v>432</v>
      </c>
      <c r="B14" s="141">
        <v>0</v>
      </c>
      <c r="C14" s="141">
        <v>0</v>
      </c>
      <c r="D14" s="141">
        <v>0</v>
      </c>
      <c r="E14" s="142">
        <v>0</v>
      </c>
    </row>
    <row r="15" spans="1:5" ht="15.75" thickBot="1" x14ac:dyDescent="0.3">
      <c r="A15" s="108" t="s">
        <v>434</v>
      </c>
      <c r="B15" s="141">
        <v>0</v>
      </c>
      <c r="C15" s="141">
        <v>0</v>
      </c>
      <c r="D15" s="141">
        <v>0</v>
      </c>
      <c r="E15" s="142">
        <v>0</v>
      </c>
    </row>
    <row r="16" spans="1:5" ht="15.75" thickBot="1" x14ac:dyDescent="0.3">
      <c r="A16" s="108" t="s">
        <v>436</v>
      </c>
      <c r="B16" s="141">
        <v>0</v>
      </c>
      <c r="C16" s="141">
        <v>0</v>
      </c>
      <c r="D16" s="141">
        <v>0</v>
      </c>
      <c r="E16" s="142">
        <v>0</v>
      </c>
    </row>
    <row r="17" spans="1:5" ht="15.75" thickBot="1" x14ac:dyDescent="0.3">
      <c r="A17" s="108" t="s">
        <v>438</v>
      </c>
      <c r="B17" s="141">
        <v>0</v>
      </c>
      <c r="C17" s="141">
        <v>0</v>
      </c>
      <c r="D17" s="141">
        <v>0</v>
      </c>
      <c r="E17" s="142">
        <v>0</v>
      </c>
    </row>
    <row r="18" spans="1:5" ht="15.75" thickBot="1" x14ac:dyDescent="0.3">
      <c r="A18" s="113" t="s">
        <v>444</v>
      </c>
      <c r="B18" s="141">
        <v>0</v>
      </c>
      <c r="C18" s="141">
        <v>0</v>
      </c>
      <c r="D18" s="141">
        <v>0</v>
      </c>
      <c r="E18" s="142">
        <v>0</v>
      </c>
    </row>
    <row r="19" spans="1:5" x14ac:dyDescent="0.25">
      <c r="A19" s="114" t="s">
        <v>446</v>
      </c>
      <c r="B19" s="141">
        <f>+'2_M_Bevételek'!D74</f>
        <v>1220709</v>
      </c>
      <c r="C19" s="141">
        <v>6000</v>
      </c>
      <c r="D19" s="141">
        <v>6000</v>
      </c>
      <c r="E19" s="142">
        <v>6000</v>
      </c>
    </row>
    <row r="20" spans="1:5" x14ac:dyDescent="0.25">
      <c r="A20" s="143" t="s">
        <v>484</v>
      </c>
      <c r="B20" s="144">
        <v>0</v>
      </c>
      <c r="C20" s="144">
        <v>0</v>
      </c>
      <c r="D20" s="144">
        <v>0</v>
      </c>
      <c r="E20" s="145">
        <v>0</v>
      </c>
    </row>
    <row r="21" spans="1:5" x14ac:dyDescent="0.25">
      <c r="A21" s="146" t="s">
        <v>454</v>
      </c>
      <c r="B21" s="144">
        <v>0</v>
      </c>
      <c r="C21" s="144">
        <v>0</v>
      </c>
      <c r="D21" s="144">
        <v>0</v>
      </c>
      <c r="E21" s="145">
        <v>0</v>
      </c>
    </row>
    <row r="22" spans="1:5" ht="15.75" thickBot="1" x14ac:dyDescent="0.3">
      <c r="A22" s="146" t="s">
        <v>485</v>
      </c>
      <c r="B22" s="144">
        <v>0</v>
      </c>
      <c r="C22" s="144">
        <v>0</v>
      </c>
      <c r="D22" s="144">
        <v>0</v>
      </c>
      <c r="E22" s="147">
        <v>0</v>
      </c>
    </row>
    <row r="23" spans="1:5" ht="15.75" thickBot="1" x14ac:dyDescent="0.3">
      <c r="A23" s="148" t="s">
        <v>486</v>
      </c>
      <c r="B23" s="149">
        <f>SUM(B6:B22)</f>
        <v>2260709</v>
      </c>
      <c r="C23" s="149">
        <f t="shared" ref="C23:E23" si="0">SUM(C6:C22)</f>
        <v>1046000</v>
      </c>
      <c r="D23" s="149">
        <f t="shared" si="0"/>
        <v>1046000</v>
      </c>
      <c r="E23" s="149">
        <f t="shared" si="0"/>
        <v>1046000</v>
      </c>
    </row>
    <row r="24" spans="1:5" ht="15.75" thickBot="1" x14ac:dyDescent="0.3">
      <c r="A24" s="150"/>
      <c r="B24" s="151"/>
      <c r="C24" s="151"/>
      <c r="D24" s="151"/>
      <c r="E24" s="151"/>
    </row>
    <row r="25" spans="1:5" ht="39.75" thickBot="1" x14ac:dyDescent="0.3">
      <c r="A25" s="152" t="s">
        <v>487</v>
      </c>
      <c r="B25" s="139" t="s">
        <v>552</v>
      </c>
      <c r="C25" s="139" t="s">
        <v>538</v>
      </c>
      <c r="D25" s="139" t="s">
        <v>542</v>
      </c>
      <c r="E25" s="139" t="s">
        <v>550</v>
      </c>
    </row>
    <row r="26" spans="1:5" x14ac:dyDescent="0.25">
      <c r="A26" s="153" t="s">
        <v>412</v>
      </c>
      <c r="B26" s="154">
        <f>+'1_M_Kiadások'!D23</f>
        <v>0</v>
      </c>
      <c r="C26" s="154">
        <v>0</v>
      </c>
      <c r="D26" s="155">
        <v>0</v>
      </c>
      <c r="E26" s="155">
        <v>0</v>
      </c>
    </row>
    <row r="27" spans="1:5" x14ac:dyDescent="0.25">
      <c r="A27" s="146" t="s">
        <v>413</v>
      </c>
      <c r="B27" s="156">
        <f>+'1_M_Kiadások'!D24</f>
        <v>0</v>
      </c>
      <c r="C27" s="156">
        <v>0</v>
      </c>
      <c r="D27" s="157">
        <v>0</v>
      </c>
      <c r="E27" s="157">
        <v>0</v>
      </c>
    </row>
    <row r="28" spans="1:5" x14ac:dyDescent="0.25">
      <c r="A28" s="146" t="s">
        <v>415</v>
      </c>
      <c r="B28" s="156">
        <f>+'1_M_Kiadások'!D49</f>
        <v>1748609</v>
      </c>
      <c r="C28" s="157">
        <v>1046000</v>
      </c>
      <c r="D28" s="157">
        <v>1046000</v>
      </c>
      <c r="E28" s="157">
        <v>1046000</v>
      </c>
    </row>
    <row r="29" spans="1:5" x14ac:dyDescent="0.25">
      <c r="A29" s="146" t="s">
        <v>417</v>
      </c>
      <c r="B29" s="156">
        <v>0</v>
      </c>
      <c r="C29" s="157">
        <v>0</v>
      </c>
      <c r="D29" s="157">
        <v>0</v>
      </c>
      <c r="E29" s="157">
        <v>0</v>
      </c>
    </row>
    <row r="30" spans="1:5" x14ac:dyDescent="0.25">
      <c r="A30" s="146" t="s">
        <v>421</v>
      </c>
      <c r="B30" s="156">
        <v>0</v>
      </c>
      <c r="C30" s="157">
        <v>0</v>
      </c>
      <c r="D30" s="157">
        <v>0</v>
      </c>
      <c r="E30" s="157">
        <v>0</v>
      </c>
    </row>
    <row r="31" spans="1:5" x14ac:dyDescent="0.25">
      <c r="A31" s="114" t="s">
        <v>423</v>
      </c>
      <c r="B31" s="156">
        <v>0</v>
      </c>
      <c r="C31" s="157">
        <v>0</v>
      </c>
      <c r="D31" s="157">
        <v>0</v>
      </c>
      <c r="E31" s="157">
        <v>0</v>
      </c>
    </row>
    <row r="32" spans="1:5" x14ac:dyDescent="0.25">
      <c r="A32" s="146" t="s">
        <v>425</v>
      </c>
      <c r="B32" s="156">
        <v>0</v>
      </c>
      <c r="C32" s="157">
        <v>0</v>
      </c>
      <c r="D32" s="157">
        <v>0</v>
      </c>
      <c r="E32" s="157">
        <v>0</v>
      </c>
    </row>
    <row r="33" spans="1:5" x14ac:dyDescent="0.25">
      <c r="A33" s="146" t="s">
        <v>469</v>
      </c>
      <c r="B33" s="156">
        <v>0</v>
      </c>
      <c r="C33" s="157">
        <v>0</v>
      </c>
      <c r="D33" s="157">
        <v>0</v>
      </c>
      <c r="E33" s="157">
        <v>0</v>
      </c>
    </row>
    <row r="34" spans="1:5" x14ac:dyDescent="0.25">
      <c r="A34" s="158" t="s">
        <v>488</v>
      </c>
      <c r="B34" s="156">
        <v>0</v>
      </c>
      <c r="C34" s="157">
        <v>0</v>
      </c>
      <c r="D34" s="157">
        <v>0</v>
      </c>
      <c r="E34" s="157">
        <v>0</v>
      </c>
    </row>
    <row r="35" spans="1:5" x14ac:dyDescent="0.25">
      <c r="A35" s="146" t="s">
        <v>431</v>
      </c>
      <c r="B35" s="156">
        <f>+'1_M_Kiadások'!D83</f>
        <v>512100</v>
      </c>
      <c r="C35" s="157">
        <v>0</v>
      </c>
      <c r="D35" s="157">
        <v>0</v>
      </c>
      <c r="E35" s="157">
        <v>0</v>
      </c>
    </row>
    <row r="36" spans="1:5" x14ac:dyDescent="0.25">
      <c r="A36" s="114" t="s">
        <v>433</v>
      </c>
      <c r="B36" s="156">
        <v>0</v>
      </c>
      <c r="C36" s="157">
        <v>0</v>
      </c>
      <c r="D36" s="157">
        <v>0</v>
      </c>
      <c r="E36" s="157">
        <v>0</v>
      </c>
    </row>
    <row r="37" spans="1:5" x14ac:dyDescent="0.25">
      <c r="A37" s="146" t="s">
        <v>435</v>
      </c>
      <c r="B37" s="156">
        <v>0</v>
      </c>
      <c r="C37" s="157">
        <v>0</v>
      </c>
      <c r="D37" s="157">
        <v>0</v>
      </c>
      <c r="E37" s="157">
        <v>0</v>
      </c>
    </row>
    <row r="38" spans="1:5" x14ac:dyDescent="0.25">
      <c r="A38" s="146" t="s">
        <v>437</v>
      </c>
      <c r="B38" s="156">
        <v>0</v>
      </c>
      <c r="C38" s="157">
        <v>0</v>
      </c>
      <c r="D38" s="157">
        <v>0</v>
      </c>
      <c r="E38" s="157">
        <v>0</v>
      </c>
    </row>
    <row r="39" spans="1:5" x14ac:dyDescent="0.25">
      <c r="A39" s="146" t="s">
        <v>439</v>
      </c>
      <c r="B39" s="156">
        <v>0</v>
      </c>
      <c r="C39" s="157">
        <v>0</v>
      </c>
      <c r="D39" s="157">
        <v>0</v>
      </c>
      <c r="E39" s="157">
        <v>0</v>
      </c>
    </row>
    <row r="40" spans="1:5" x14ac:dyDescent="0.25">
      <c r="A40" s="158" t="s">
        <v>489</v>
      </c>
      <c r="B40" s="156">
        <v>0</v>
      </c>
      <c r="C40" s="157">
        <v>0</v>
      </c>
      <c r="D40" s="157">
        <v>0</v>
      </c>
      <c r="E40" s="157">
        <v>0</v>
      </c>
    </row>
    <row r="41" spans="1:5" x14ac:dyDescent="0.25">
      <c r="A41" s="146" t="s">
        <v>445</v>
      </c>
      <c r="B41" s="156">
        <v>0</v>
      </c>
      <c r="C41" s="157">
        <v>0</v>
      </c>
      <c r="D41" s="157">
        <v>0</v>
      </c>
      <c r="E41" s="157">
        <v>0</v>
      </c>
    </row>
    <row r="42" spans="1:5" x14ac:dyDescent="0.25">
      <c r="A42" s="146" t="s">
        <v>452</v>
      </c>
      <c r="B42" s="156">
        <v>0</v>
      </c>
      <c r="C42" s="157">
        <v>0</v>
      </c>
      <c r="D42" s="157">
        <v>0</v>
      </c>
      <c r="E42" s="157">
        <v>0</v>
      </c>
    </row>
    <row r="43" spans="1:5" ht="15.75" thickBot="1" x14ac:dyDescent="0.3">
      <c r="A43" s="146" t="s">
        <v>490</v>
      </c>
      <c r="B43" s="159">
        <v>0</v>
      </c>
      <c r="C43" s="160">
        <v>0</v>
      </c>
      <c r="D43" s="160">
        <v>0</v>
      </c>
      <c r="E43" s="160">
        <v>0</v>
      </c>
    </row>
    <row r="44" spans="1:5" ht="15.75" thickBot="1" x14ac:dyDescent="0.3">
      <c r="A44" s="161" t="s">
        <v>491</v>
      </c>
      <c r="B44" s="162">
        <f>SUM(B26:B43)</f>
        <v>2260709</v>
      </c>
      <c r="C44" s="163">
        <f t="shared" ref="C44:E44" si="1">SUM(C26:C43)</f>
        <v>1046000</v>
      </c>
      <c r="D44" s="163">
        <f t="shared" si="1"/>
        <v>1046000</v>
      </c>
      <c r="E44" s="162">
        <f t="shared" si="1"/>
        <v>1046000</v>
      </c>
    </row>
    <row r="46" spans="1:5" x14ac:dyDescent="0.25">
      <c r="B46" s="164">
        <f>+B23-B44</f>
        <v>0</v>
      </c>
      <c r="C46" s="164">
        <f>+C23-C44</f>
        <v>0</v>
      </c>
      <c r="D46" s="164">
        <f t="shared" ref="D46:E46" si="2">+D23-D44</f>
        <v>0</v>
      </c>
      <c r="E46" s="164">
        <f t="shared" si="2"/>
        <v>0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scale="8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workbookViewId="0">
      <selection activeCell="A2" sqref="A2:E2"/>
    </sheetView>
  </sheetViews>
  <sheetFormatPr defaultColWidth="8.85546875" defaultRowHeight="15" x14ac:dyDescent="0.25"/>
  <cols>
    <col min="1" max="1" width="80.7109375" style="166" customWidth="1"/>
    <col min="2" max="2" width="20.5703125" style="166" bestFit="1" customWidth="1"/>
    <col min="3" max="4" width="18.42578125" style="166" customWidth="1"/>
    <col min="5" max="5" width="24.5703125" style="247" customWidth="1"/>
    <col min="6" max="6" width="16.28515625" style="166" customWidth="1"/>
    <col min="7" max="7" width="13.5703125" style="166" bestFit="1" customWidth="1"/>
    <col min="8" max="8" width="10.42578125" style="166" customWidth="1"/>
    <col min="9" max="16384" width="8.85546875" style="166"/>
  </cols>
  <sheetData>
    <row r="1" spans="1:14" ht="15.75" x14ac:dyDescent="0.25">
      <c r="A1" s="439" t="s">
        <v>536</v>
      </c>
      <c r="B1" s="439"/>
      <c r="C1" s="439"/>
      <c r="D1" s="439"/>
      <c r="E1" s="439"/>
      <c r="F1" s="165"/>
      <c r="G1" s="165"/>
      <c r="H1" s="165"/>
      <c r="I1" s="165"/>
      <c r="J1" s="165"/>
      <c r="K1" s="165"/>
      <c r="L1" s="165"/>
      <c r="M1" s="165"/>
      <c r="N1" s="165"/>
    </row>
    <row r="2" spans="1:14" ht="15.75" x14ac:dyDescent="0.25">
      <c r="A2" s="440" t="s">
        <v>463</v>
      </c>
      <c r="B2" s="440"/>
      <c r="C2" s="440"/>
      <c r="D2" s="440"/>
      <c r="E2" s="440"/>
      <c r="F2" s="165"/>
      <c r="G2" s="165"/>
      <c r="H2" s="165"/>
      <c r="I2" s="165"/>
    </row>
    <row r="3" spans="1:14" ht="15.75" x14ac:dyDescent="0.25">
      <c r="A3" s="441" t="s">
        <v>553</v>
      </c>
      <c r="B3" s="441"/>
      <c r="C3" s="441"/>
      <c r="D3" s="441"/>
      <c r="E3" s="441"/>
      <c r="F3" s="165"/>
      <c r="G3" s="165"/>
      <c r="H3" s="165"/>
    </row>
    <row r="4" spans="1:14" ht="15.75" x14ac:dyDescent="0.25">
      <c r="A4" s="440"/>
      <c r="B4" s="440"/>
      <c r="C4" s="440"/>
      <c r="D4" s="440"/>
      <c r="E4" s="440"/>
      <c r="F4" s="165"/>
      <c r="G4" s="165"/>
      <c r="H4" s="165"/>
    </row>
    <row r="5" spans="1:14" ht="15.75" thickBot="1" x14ac:dyDescent="0.3">
      <c r="A5" s="442" t="s">
        <v>403</v>
      </c>
      <c r="B5" s="442"/>
      <c r="C5" s="442"/>
      <c r="D5" s="442"/>
      <c r="E5" s="442"/>
      <c r="F5" s="165"/>
      <c r="G5" s="165"/>
      <c r="H5" s="165"/>
    </row>
    <row r="6" spans="1:14" s="172" customFormat="1" ht="49.15" customHeight="1" thickBot="1" x14ac:dyDescent="0.3">
      <c r="A6" s="167" t="s">
        <v>492</v>
      </c>
      <c r="B6" s="168" t="s">
        <v>493</v>
      </c>
      <c r="C6" s="168" t="s">
        <v>494</v>
      </c>
      <c r="D6" s="169" t="s">
        <v>495</v>
      </c>
      <c r="E6" s="170" t="s">
        <v>496</v>
      </c>
      <c r="F6" s="171"/>
      <c r="G6" s="171"/>
      <c r="H6" s="171"/>
    </row>
    <row r="7" spans="1:14" x14ac:dyDescent="0.25">
      <c r="A7" s="173" t="s">
        <v>412</v>
      </c>
      <c r="B7" s="174">
        <f>+'1_M_Kiadások'!D23</f>
        <v>0</v>
      </c>
      <c r="C7" s="175">
        <v>0</v>
      </c>
      <c r="D7" s="176">
        <v>0</v>
      </c>
      <c r="E7" s="177">
        <f>+B7+C7+D7</f>
        <v>0</v>
      </c>
      <c r="F7" s="165"/>
      <c r="G7" s="165"/>
      <c r="H7" s="165"/>
      <c r="L7" s="178"/>
    </row>
    <row r="8" spans="1:14" x14ac:dyDescent="0.25">
      <c r="A8" s="179" t="s">
        <v>466</v>
      </c>
      <c r="B8" s="180">
        <f>+'1_M_Kiadások'!D24</f>
        <v>0</v>
      </c>
      <c r="C8" s="180">
        <v>0</v>
      </c>
      <c r="D8" s="181">
        <v>0</v>
      </c>
      <c r="E8" s="177">
        <f t="shared" ref="E8:E17" si="0">+B8+C8+D8</f>
        <v>0</v>
      </c>
      <c r="F8" s="165"/>
      <c r="G8" s="165"/>
      <c r="H8" s="165"/>
    </row>
    <row r="9" spans="1:14" x14ac:dyDescent="0.25">
      <c r="A9" s="179" t="s">
        <v>467</v>
      </c>
      <c r="B9" s="180">
        <v>0</v>
      </c>
      <c r="C9" s="180">
        <f>+'1_M_Kiadások'!D49</f>
        <v>1748609</v>
      </c>
      <c r="D9" s="181">
        <v>0</v>
      </c>
      <c r="E9" s="177">
        <f t="shared" si="0"/>
        <v>1748609</v>
      </c>
      <c r="F9" s="165"/>
      <c r="G9" s="165"/>
      <c r="H9" s="165"/>
    </row>
    <row r="10" spans="1:14" x14ac:dyDescent="0.25">
      <c r="A10" s="179" t="s">
        <v>417</v>
      </c>
      <c r="B10" s="180">
        <v>0</v>
      </c>
      <c r="C10" s="180">
        <v>0</v>
      </c>
      <c r="D10" s="181">
        <v>0</v>
      </c>
      <c r="E10" s="177">
        <f t="shared" si="0"/>
        <v>0</v>
      </c>
      <c r="F10" s="165"/>
      <c r="G10" s="165"/>
      <c r="H10" s="165"/>
    </row>
    <row r="11" spans="1:14" ht="16.5" customHeight="1" x14ac:dyDescent="0.25">
      <c r="A11" s="179" t="s">
        <v>469</v>
      </c>
      <c r="B11" s="182">
        <v>0</v>
      </c>
      <c r="C11" s="182">
        <v>0</v>
      </c>
      <c r="D11" s="183">
        <v>0</v>
      </c>
      <c r="E11" s="177">
        <f t="shared" si="0"/>
        <v>0</v>
      </c>
      <c r="F11" s="165"/>
      <c r="G11" s="165"/>
      <c r="H11" s="165"/>
    </row>
    <row r="12" spans="1:14" x14ac:dyDescent="0.25">
      <c r="A12" s="179" t="s">
        <v>421</v>
      </c>
      <c r="B12" s="182">
        <v>0</v>
      </c>
      <c r="C12" s="180">
        <v>0</v>
      </c>
      <c r="D12" s="181">
        <v>0</v>
      </c>
      <c r="E12" s="177">
        <f t="shared" si="0"/>
        <v>0</v>
      </c>
      <c r="F12" s="165"/>
      <c r="G12" s="165"/>
      <c r="H12" s="165"/>
    </row>
    <row r="13" spans="1:14" x14ac:dyDescent="0.25">
      <c r="A13" s="179" t="s">
        <v>423</v>
      </c>
      <c r="B13" s="182">
        <v>0</v>
      </c>
      <c r="C13" s="180">
        <v>0</v>
      </c>
      <c r="D13" s="181">
        <v>0</v>
      </c>
      <c r="E13" s="177">
        <f t="shared" si="0"/>
        <v>0</v>
      </c>
      <c r="F13" s="165"/>
      <c r="G13" s="165"/>
      <c r="H13" s="165"/>
    </row>
    <row r="14" spans="1:14" ht="17.25" customHeight="1" x14ac:dyDescent="0.25">
      <c r="A14" s="179" t="s">
        <v>425</v>
      </c>
      <c r="B14" s="182">
        <v>0</v>
      </c>
      <c r="C14" s="180">
        <v>0</v>
      </c>
      <c r="D14" s="181">
        <v>0</v>
      </c>
      <c r="E14" s="177">
        <f t="shared" si="0"/>
        <v>0</v>
      </c>
      <c r="F14" s="165"/>
      <c r="G14" s="165"/>
      <c r="H14" s="165"/>
    </row>
    <row r="15" spans="1:14" x14ac:dyDescent="0.25">
      <c r="A15" s="179" t="s">
        <v>196</v>
      </c>
      <c r="B15" s="182">
        <v>0</v>
      </c>
      <c r="C15" s="182">
        <v>0</v>
      </c>
      <c r="D15" s="183">
        <v>0</v>
      </c>
      <c r="E15" s="177">
        <f t="shared" si="0"/>
        <v>0</v>
      </c>
      <c r="F15" s="165"/>
      <c r="G15" s="165"/>
      <c r="H15" s="165"/>
    </row>
    <row r="16" spans="1:14" x14ac:dyDescent="0.25">
      <c r="A16" s="179" t="s">
        <v>497</v>
      </c>
      <c r="B16" s="182">
        <v>0</v>
      </c>
      <c r="C16" s="180">
        <v>0</v>
      </c>
      <c r="D16" s="181">
        <v>0</v>
      </c>
      <c r="E16" s="177">
        <f t="shared" si="0"/>
        <v>0</v>
      </c>
      <c r="F16" s="165"/>
      <c r="G16" s="165"/>
      <c r="H16" s="165"/>
    </row>
    <row r="17" spans="1:8" x14ac:dyDescent="0.25">
      <c r="A17" s="179" t="s">
        <v>471</v>
      </c>
      <c r="B17" s="182">
        <v>0</v>
      </c>
      <c r="C17" s="180">
        <v>0</v>
      </c>
      <c r="D17" s="181">
        <v>0</v>
      </c>
      <c r="E17" s="177">
        <f t="shared" si="0"/>
        <v>0</v>
      </c>
      <c r="F17" s="165"/>
      <c r="G17" s="165"/>
      <c r="H17" s="165"/>
    </row>
    <row r="18" spans="1:8" ht="15.75" thickBot="1" x14ac:dyDescent="0.3">
      <c r="A18" s="184" t="s">
        <v>473</v>
      </c>
      <c r="B18" s="185">
        <f>SUM(B7:B17)</f>
        <v>0</v>
      </c>
      <c r="C18" s="185">
        <f>SUM(C7:C17)</f>
        <v>1748609</v>
      </c>
      <c r="D18" s="186">
        <f>SUM(D16:D17)</f>
        <v>0</v>
      </c>
      <c r="E18" s="187">
        <f>SUM(E7:E17)</f>
        <v>1748609</v>
      </c>
      <c r="F18" s="165"/>
      <c r="G18" s="188"/>
      <c r="H18" s="165"/>
    </row>
    <row r="19" spans="1:8" ht="15.75" x14ac:dyDescent="0.25">
      <c r="A19" s="189" t="s">
        <v>498</v>
      </c>
      <c r="B19" s="190"/>
      <c r="C19" s="190"/>
      <c r="D19" s="190"/>
      <c r="E19" s="191"/>
      <c r="F19" s="165"/>
      <c r="G19" s="165"/>
      <c r="H19" s="165"/>
    </row>
    <row r="20" spans="1:8" ht="15.75" x14ac:dyDescent="0.25">
      <c r="A20" s="192" t="s">
        <v>499</v>
      </c>
      <c r="B20" s="180">
        <v>0</v>
      </c>
      <c r="C20" s="180">
        <f>+'1_M_Kiadások'!D83</f>
        <v>512100</v>
      </c>
      <c r="D20" s="180">
        <v>0</v>
      </c>
      <c r="E20" s="193">
        <f>SUM(B20:D20)</f>
        <v>512100</v>
      </c>
      <c r="F20" s="165"/>
      <c r="G20" s="165"/>
      <c r="H20" s="165"/>
    </row>
    <row r="21" spans="1:8" ht="15.75" x14ac:dyDescent="0.25">
      <c r="A21" s="192" t="s">
        <v>500</v>
      </c>
      <c r="B21" s="180">
        <v>0</v>
      </c>
      <c r="C21" s="180">
        <v>0</v>
      </c>
      <c r="D21" s="180">
        <v>0</v>
      </c>
      <c r="E21" s="193">
        <f>SUM(B21:D21)</f>
        <v>0</v>
      </c>
      <c r="F21" s="165"/>
      <c r="G21" s="165"/>
      <c r="H21" s="165"/>
    </row>
    <row r="22" spans="1:8" ht="16.5" thickBot="1" x14ac:dyDescent="0.3">
      <c r="A22" s="194" t="s">
        <v>501</v>
      </c>
      <c r="B22" s="195">
        <f>SUM(B20:B21)</f>
        <v>0</v>
      </c>
      <c r="C22" s="195">
        <f>SUM(C20:C21)</f>
        <v>512100</v>
      </c>
      <c r="D22" s="195">
        <f>SUM(D20:D21)</f>
        <v>0</v>
      </c>
      <c r="E22" s="196">
        <f>SUM(E20:E21)</f>
        <v>512100</v>
      </c>
      <c r="F22" s="165"/>
      <c r="G22" s="188"/>
      <c r="H22" s="165"/>
    </row>
    <row r="23" spans="1:8" ht="15.75" x14ac:dyDescent="0.25">
      <c r="A23" s="189" t="s">
        <v>502</v>
      </c>
      <c r="B23" s="197"/>
      <c r="C23" s="197"/>
      <c r="D23" s="197"/>
      <c r="E23" s="191"/>
      <c r="F23" s="165"/>
      <c r="G23" s="165"/>
      <c r="H23" s="165"/>
    </row>
    <row r="24" spans="1:8" ht="15.75" x14ac:dyDescent="0.25">
      <c r="A24" s="192" t="s">
        <v>499</v>
      </c>
      <c r="B24" s="180">
        <v>0</v>
      </c>
      <c r="C24" s="180">
        <v>0</v>
      </c>
      <c r="D24" s="180">
        <v>0</v>
      </c>
      <c r="E24" s="193">
        <f>SUM(B24:D24)</f>
        <v>0</v>
      </c>
      <c r="F24" s="165"/>
      <c r="G24" s="165"/>
      <c r="H24" s="165"/>
    </row>
    <row r="25" spans="1:8" ht="16.5" thickBot="1" x14ac:dyDescent="0.3">
      <c r="A25" s="194" t="s">
        <v>503</v>
      </c>
      <c r="B25" s="195">
        <f>SUM(B24:B24)</f>
        <v>0</v>
      </c>
      <c r="C25" s="195">
        <f>SUM(C24:C24)</f>
        <v>0</v>
      </c>
      <c r="D25" s="195">
        <f>SUM(D24:D24)</f>
        <v>0</v>
      </c>
      <c r="E25" s="196">
        <f>SUM(E24:E24)</f>
        <v>0</v>
      </c>
      <c r="F25" s="165"/>
      <c r="G25" s="188"/>
      <c r="H25" s="165"/>
    </row>
    <row r="26" spans="1:8" ht="15.75" x14ac:dyDescent="0.25">
      <c r="A26" s="198" t="s">
        <v>504</v>
      </c>
      <c r="B26" s="199"/>
      <c r="C26" s="199"/>
      <c r="D26" s="199"/>
      <c r="E26" s="200"/>
      <c r="F26" s="165"/>
      <c r="G26" s="165"/>
      <c r="H26" s="165"/>
    </row>
    <row r="27" spans="1:8" ht="15.75" x14ac:dyDescent="0.25">
      <c r="A27" s="201" t="s">
        <v>505</v>
      </c>
      <c r="B27" s="202">
        <v>0</v>
      </c>
      <c r="C27" s="203">
        <v>0</v>
      </c>
      <c r="D27" s="180">
        <v>0</v>
      </c>
      <c r="E27" s="193">
        <f>SUM(B27:D27)</f>
        <v>0</v>
      </c>
      <c r="F27" s="165"/>
      <c r="G27" s="165"/>
      <c r="H27" s="165"/>
    </row>
    <row r="28" spans="1:8" ht="15.75" x14ac:dyDescent="0.25">
      <c r="A28" s="201" t="s">
        <v>506</v>
      </c>
      <c r="B28" s="202">
        <v>0</v>
      </c>
      <c r="C28" s="202">
        <v>0</v>
      </c>
      <c r="D28" s="182">
        <v>0</v>
      </c>
      <c r="E28" s="193">
        <f>SUM(B28:D28)</f>
        <v>0</v>
      </c>
      <c r="F28" s="165"/>
      <c r="G28" s="165"/>
      <c r="H28" s="165"/>
    </row>
    <row r="29" spans="1:8" ht="15.75" x14ac:dyDescent="0.25">
      <c r="A29" s="201" t="s">
        <v>507</v>
      </c>
      <c r="B29" s="202">
        <v>0</v>
      </c>
      <c r="C29" s="180">
        <v>0</v>
      </c>
      <c r="D29" s="182">
        <v>0</v>
      </c>
      <c r="E29" s="193">
        <f>SUM(B29:D29)</f>
        <v>0</v>
      </c>
      <c r="F29" s="165"/>
      <c r="G29" s="165"/>
      <c r="H29" s="165"/>
    </row>
    <row r="30" spans="1:8" ht="15.75" x14ac:dyDescent="0.25">
      <c r="A30" s="204" t="s">
        <v>508</v>
      </c>
      <c r="B30" s="205">
        <f>SUM(B27:B29)</f>
        <v>0</v>
      </c>
      <c r="C30" s="205">
        <f>SUM(C27:C29)</f>
        <v>0</v>
      </c>
      <c r="D30" s="205">
        <f>SUM(D27:D29)</f>
        <v>0</v>
      </c>
      <c r="E30" s="193">
        <f>SUM(E27:E29)</f>
        <v>0</v>
      </c>
      <c r="F30" s="165"/>
      <c r="G30" s="165"/>
      <c r="H30" s="165"/>
    </row>
    <row r="31" spans="1:8" s="209" customFormat="1" ht="15.75" x14ac:dyDescent="0.25">
      <c r="A31" s="206" t="s">
        <v>509</v>
      </c>
      <c r="B31" s="207">
        <f>SUM(B22,B25,B30)</f>
        <v>0</v>
      </c>
      <c r="C31" s="207">
        <f>SUM(C22,C25,C30)</f>
        <v>512100</v>
      </c>
      <c r="D31" s="207">
        <f>SUM(D22,D25,D30)</f>
        <v>0</v>
      </c>
      <c r="E31" s="208">
        <f>SUM(E22,E25,E30)</f>
        <v>512100</v>
      </c>
    </row>
    <row r="32" spans="1:8" ht="15.75" x14ac:dyDescent="0.25">
      <c r="A32" s="210" t="s">
        <v>510</v>
      </c>
      <c r="B32" s="180">
        <v>0</v>
      </c>
      <c r="C32" s="182">
        <v>0</v>
      </c>
      <c r="D32" s="182">
        <v>0</v>
      </c>
      <c r="E32" s="193">
        <f>SUM(B32:D32)</f>
        <v>0</v>
      </c>
    </row>
    <row r="33" spans="1:8" ht="15.75" x14ac:dyDescent="0.25">
      <c r="A33" s="210" t="s">
        <v>452</v>
      </c>
      <c r="B33" s="180">
        <v>0</v>
      </c>
      <c r="C33" s="180">
        <v>0</v>
      </c>
      <c r="D33" s="180">
        <v>0</v>
      </c>
      <c r="E33" s="193">
        <f>SUM(B33:D33)</f>
        <v>0</v>
      </c>
    </row>
    <row r="34" spans="1:8" ht="15.75" x14ac:dyDescent="0.25">
      <c r="A34" s="210" t="s">
        <v>511</v>
      </c>
      <c r="B34" s="211">
        <v>0</v>
      </c>
      <c r="C34" s="211">
        <v>0</v>
      </c>
      <c r="D34" s="211">
        <v>0</v>
      </c>
      <c r="E34" s="193">
        <f>SUM(B34:D34)</f>
        <v>0</v>
      </c>
    </row>
    <row r="35" spans="1:8" ht="15.75" x14ac:dyDescent="0.25">
      <c r="A35" s="212" t="s">
        <v>512</v>
      </c>
      <c r="B35" s="211">
        <v>0</v>
      </c>
      <c r="C35" s="211">
        <v>0</v>
      </c>
      <c r="D35" s="211">
        <v>0</v>
      </c>
      <c r="E35" s="213"/>
    </row>
    <row r="36" spans="1:8" ht="16.5" thickBot="1" x14ac:dyDescent="0.3">
      <c r="A36" s="214" t="s">
        <v>513</v>
      </c>
      <c r="B36" s="215">
        <f>SUM(B32:B35)</f>
        <v>0</v>
      </c>
      <c r="C36" s="215">
        <f>SUM(C32:C35)</f>
        <v>0</v>
      </c>
      <c r="D36" s="215">
        <f>SUM(D32:D35)</f>
        <v>0</v>
      </c>
      <c r="E36" s="216">
        <f>SUM(E32:E35)</f>
        <v>0</v>
      </c>
    </row>
    <row r="37" spans="1:8" ht="19.5" customHeight="1" thickBot="1" x14ac:dyDescent="0.3">
      <c r="A37" s="217" t="s">
        <v>514</v>
      </c>
      <c r="B37" s="218">
        <f>+B18+B31+B36</f>
        <v>0</v>
      </c>
      <c r="C37" s="218">
        <f t="shared" ref="C37:E37" si="1">+C18+C31+C36</f>
        <v>2260709</v>
      </c>
      <c r="D37" s="218">
        <f t="shared" si="1"/>
        <v>0</v>
      </c>
      <c r="E37" s="219">
        <f t="shared" si="1"/>
        <v>2260709</v>
      </c>
      <c r="G37" s="220"/>
    </row>
    <row r="38" spans="1:8" ht="15" customHeight="1" x14ac:dyDescent="0.25">
      <c r="A38" s="221"/>
      <c r="B38" s="165"/>
      <c r="C38" s="165"/>
      <c r="D38" s="165"/>
      <c r="E38" s="222"/>
    </row>
    <row r="39" spans="1:8" ht="16.5" thickBot="1" x14ac:dyDescent="0.3">
      <c r="A39" s="223"/>
      <c r="B39" s="165"/>
      <c r="C39" s="165"/>
      <c r="D39" s="165"/>
      <c r="E39" s="222"/>
      <c r="F39" s="165"/>
      <c r="G39" s="188"/>
      <c r="H39" s="165"/>
    </row>
    <row r="40" spans="1:8" ht="48" thickBot="1" x14ac:dyDescent="0.3">
      <c r="A40" s="167" t="s">
        <v>492</v>
      </c>
      <c r="B40" s="168" t="s">
        <v>493</v>
      </c>
      <c r="C40" s="168" t="s">
        <v>494</v>
      </c>
      <c r="D40" s="168" t="s">
        <v>515</v>
      </c>
      <c r="E40" s="224" t="s">
        <v>496</v>
      </c>
      <c r="F40" s="225"/>
      <c r="G40" s="226"/>
      <c r="H40" s="227"/>
    </row>
    <row r="41" spans="1:8" ht="15.75" x14ac:dyDescent="0.25">
      <c r="A41" s="189" t="s">
        <v>411</v>
      </c>
      <c r="B41" s="228">
        <v>0</v>
      </c>
      <c r="C41" s="211">
        <f>+'2_M_Bevételek'!D17</f>
        <v>1040000</v>
      </c>
      <c r="D41" s="211">
        <v>0</v>
      </c>
      <c r="E41" s="191">
        <f>+B41+C41+D41</f>
        <v>1040000</v>
      </c>
      <c r="F41" s="225"/>
      <c r="G41" s="226"/>
      <c r="H41" s="226"/>
    </row>
    <row r="42" spans="1:8" ht="15.75" x14ac:dyDescent="0.25">
      <c r="A42" s="204" t="s">
        <v>262</v>
      </c>
      <c r="B42" s="211">
        <v>0</v>
      </c>
      <c r="C42" s="211">
        <v>0</v>
      </c>
      <c r="D42" s="211">
        <v>0</v>
      </c>
      <c r="E42" s="193">
        <f t="shared" ref="E42:E48" si="2">+B42+C42+D42</f>
        <v>0</v>
      </c>
      <c r="F42" s="225"/>
      <c r="G42" s="226"/>
      <c r="H42" s="226"/>
    </row>
    <row r="43" spans="1:8" ht="15.75" x14ac:dyDescent="0.25">
      <c r="A43" s="204" t="s">
        <v>414</v>
      </c>
      <c r="B43" s="229">
        <v>0</v>
      </c>
      <c r="C43" s="211">
        <v>0</v>
      </c>
      <c r="D43" s="211">
        <v>0</v>
      </c>
      <c r="E43" s="193">
        <f t="shared" si="2"/>
        <v>0</v>
      </c>
      <c r="F43" s="225"/>
      <c r="G43" s="226"/>
      <c r="H43" s="226"/>
    </row>
    <row r="44" spans="1:8" ht="15.75" x14ac:dyDescent="0.25">
      <c r="A44" s="204" t="s">
        <v>416</v>
      </c>
      <c r="B44" s="229">
        <v>0</v>
      </c>
      <c r="C44" s="211">
        <v>0</v>
      </c>
      <c r="D44" s="211">
        <v>0</v>
      </c>
      <c r="E44" s="193">
        <f t="shared" si="2"/>
        <v>0</v>
      </c>
      <c r="F44" s="225"/>
      <c r="G44" s="230"/>
      <c r="H44" s="230"/>
    </row>
    <row r="45" spans="1:8" ht="15.75" x14ac:dyDescent="0.25">
      <c r="A45" s="204" t="s">
        <v>418</v>
      </c>
      <c r="B45" s="229">
        <v>0</v>
      </c>
      <c r="C45" s="211">
        <v>0</v>
      </c>
      <c r="D45" s="211">
        <v>0</v>
      </c>
      <c r="E45" s="193">
        <f t="shared" si="2"/>
        <v>0</v>
      </c>
      <c r="F45" s="165"/>
      <c r="G45" s="165"/>
      <c r="H45" s="165"/>
    </row>
    <row r="46" spans="1:8" ht="15.75" x14ac:dyDescent="0.25">
      <c r="A46" s="204" t="s">
        <v>420</v>
      </c>
      <c r="B46" s="211">
        <v>0</v>
      </c>
      <c r="C46" s="211">
        <v>0</v>
      </c>
      <c r="D46" s="211">
        <v>0</v>
      </c>
      <c r="E46" s="193">
        <f t="shared" si="2"/>
        <v>0</v>
      </c>
      <c r="F46" s="165"/>
      <c r="G46" s="165"/>
      <c r="H46" s="165"/>
    </row>
    <row r="47" spans="1:8" ht="18.75" customHeight="1" x14ac:dyDescent="0.25">
      <c r="A47" s="204" t="s">
        <v>422</v>
      </c>
      <c r="B47" s="211">
        <v>0</v>
      </c>
      <c r="C47" s="211">
        <v>0</v>
      </c>
      <c r="D47" s="211">
        <v>0</v>
      </c>
      <c r="E47" s="193">
        <f t="shared" si="2"/>
        <v>0</v>
      </c>
      <c r="F47" s="165"/>
      <c r="G47" s="165"/>
      <c r="H47" s="165"/>
    </row>
    <row r="48" spans="1:8" ht="18.75" customHeight="1" x14ac:dyDescent="0.25">
      <c r="A48" s="204" t="s">
        <v>424</v>
      </c>
      <c r="B48" s="180">
        <v>0</v>
      </c>
      <c r="C48" s="180">
        <v>0</v>
      </c>
      <c r="D48" s="180">
        <v>0</v>
      </c>
      <c r="E48" s="193">
        <f t="shared" si="2"/>
        <v>0</v>
      </c>
      <c r="F48" s="165"/>
      <c r="G48" s="165"/>
      <c r="H48" s="165"/>
    </row>
    <row r="49" spans="1:8" ht="18.75" customHeight="1" thickBot="1" x14ac:dyDescent="0.3">
      <c r="A49" s="231" t="s">
        <v>516</v>
      </c>
      <c r="B49" s="232">
        <f>SUM(B41:B48)</f>
        <v>0</v>
      </c>
      <c r="C49" s="232">
        <f t="shared" ref="C49:D49" si="3">SUM(C41:C48)</f>
        <v>1040000</v>
      </c>
      <c r="D49" s="232">
        <f t="shared" si="3"/>
        <v>0</v>
      </c>
      <c r="E49" s="233">
        <f>SUM(E41:E48)</f>
        <v>1040000</v>
      </c>
      <c r="F49" s="165"/>
      <c r="G49" s="165"/>
      <c r="H49" s="165"/>
    </row>
    <row r="50" spans="1:8" ht="18.75" customHeight="1" x14ac:dyDescent="0.25">
      <c r="A50" s="234" t="s">
        <v>430</v>
      </c>
      <c r="B50" s="235">
        <v>0</v>
      </c>
      <c r="C50" s="236">
        <v>0</v>
      </c>
      <c r="D50" s="236">
        <v>0</v>
      </c>
      <c r="E50" s="191">
        <f>+B50+C50+D50</f>
        <v>0</v>
      </c>
      <c r="F50" s="165"/>
      <c r="G50" s="165"/>
      <c r="H50" s="165"/>
    </row>
    <row r="51" spans="1:8" ht="18.75" customHeight="1" x14ac:dyDescent="0.25">
      <c r="A51" s="237" t="s">
        <v>432</v>
      </c>
      <c r="B51" s="180">
        <v>0</v>
      </c>
      <c r="C51" s="211">
        <v>0</v>
      </c>
      <c r="D51" s="211">
        <v>0</v>
      </c>
      <c r="E51" s="193">
        <f t="shared" ref="E51:E55" si="4">+B51+C51+D51</f>
        <v>0</v>
      </c>
      <c r="F51" s="165"/>
      <c r="G51" s="165"/>
      <c r="H51" s="165"/>
    </row>
    <row r="52" spans="1:8" ht="18.75" customHeight="1" x14ac:dyDescent="0.25">
      <c r="A52" s="238" t="s">
        <v>434</v>
      </c>
      <c r="B52" s="211">
        <v>0</v>
      </c>
      <c r="C52" s="211">
        <v>0</v>
      </c>
      <c r="D52" s="211">
        <v>0</v>
      </c>
      <c r="E52" s="200">
        <f t="shared" si="4"/>
        <v>0</v>
      </c>
      <c r="F52" s="165"/>
      <c r="G52" s="165"/>
      <c r="H52" s="165"/>
    </row>
    <row r="53" spans="1:8" ht="18.75" customHeight="1" x14ac:dyDescent="0.25">
      <c r="A53" s="238" t="s">
        <v>436</v>
      </c>
      <c r="B53" s="211">
        <v>0</v>
      </c>
      <c r="C53" s="211">
        <v>0</v>
      </c>
      <c r="D53" s="211">
        <v>0</v>
      </c>
      <c r="E53" s="193">
        <f t="shared" si="4"/>
        <v>0</v>
      </c>
      <c r="F53" s="165"/>
      <c r="G53" s="165"/>
      <c r="H53" s="165"/>
    </row>
    <row r="54" spans="1:8" ht="18.75" customHeight="1" x14ac:dyDescent="0.25">
      <c r="A54" s="238" t="s">
        <v>438</v>
      </c>
      <c r="B54" s="211">
        <v>0</v>
      </c>
      <c r="C54" s="211">
        <v>0</v>
      </c>
      <c r="D54" s="211">
        <v>0</v>
      </c>
      <c r="E54" s="193">
        <f t="shared" si="4"/>
        <v>0</v>
      </c>
      <c r="F54" s="165"/>
      <c r="G54" s="165"/>
      <c r="H54" s="165"/>
    </row>
    <row r="55" spans="1:8" ht="18.75" customHeight="1" x14ac:dyDescent="0.25">
      <c r="A55" s="238" t="s">
        <v>440</v>
      </c>
      <c r="B55" s="211">
        <v>0</v>
      </c>
      <c r="C55" s="211">
        <v>0</v>
      </c>
      <c r="D55" s="211">
        <v>0</v>
      </c>
      <c r="E55" s="200">
        <f t="shared" si="4"/>
        <v>0</v>
      </c>
      <c r="F55" s="165"/>
      <c r="G55" s="165"/>
      <c r="H55" s="165"/>
    </row>
    <row r="56" spans="1:8" ht="18.75" customHeight="1" thickBot="1" x14ac:dyDescent="0.3">
      <c r="A56" s="239" t="s">
        <v>517</v>
      </c>
      <c r="B56" s="185">
        <f>SUM(B50:B55)</f>
        <v>0</v>
      </c>
      <c r="C56" s="185">
        <f t="shared" ref="C56:D56" si="5">SUM(C50:C55)</f>
        <v>0</v>
      </c>
      <c r="D56" s="185">
        <f t="shared" si="5"/>
        <v>0</v>
      </c>
      <c r="E56" s="240">
        <f>SUM(E50:E55)</f>
        <v>0</v>
      </c>
      <c r="F56" s="165"/>
      <c r="G56" s="165"/>
      <c r="H56" s="165"/>
    </row>
    <row r="57" spans="1:8" x14ac:dyDescent="0.25">
      <c r="A57" s="234" t="s">
        <v>444</v>
      </c>
      <c r="B57" s="235">
        <v>0</v>
      </c>
      <c r="C57" s="235">
        <f>+'1_M_Kiadások'!D83</f>
        <v>512100</v>
      </c>
      <c r="D57" s="190">
        <v>0</v>
      </c>
      <c r="E57" s="191">
        <f>+B57+C57+D57</f>
        <v>512100</v>
      </c>
      <c r="F57" s="165"/>
      <c r="G57" s="165"/>
      <c r="H57" s="165"/>
    </row>
    <row r="58" spans="1:8" x14ac:dyDescent="0.25">
      <c r="A58" s="237" t="s">
        <v>446</v>
      </c>
      <c r="B58" s="174">
        <v>0</v>
      </c>
      <c r="C58" s="180">
        <f>+'2_M_Bevételek'!D74-C57</f>
        <v>708609</v>
      </c>
      <c r="D58" s="182">
        <f>SUM(D43,D47,D52,D56,D57,)</f>
        <v>0</v>
      </c>
      <c r="E58" s="193">
        <f t="shared" ref="E58:E62" si="6">+B58+C58+D58</f>
        <v>708609</v>
      </c>
      <c r="F58" s="165"/>
      <c r="G58" s="165"/>
      <c r="H58" s="165"/>
    </row>
    <row r="59" spans="1:8" x14ac:dyDescent="0.25">
      <c r="A59" s="237" t="s">
        <v>448</v>
      </c>
      <c r="B59" s="180">
        <v>0</v>
      </c>
      <c r="C59" s="182">
        <v>0</v>
      </c>
      <c r="D59" s="182">
        <v>0</v>
      </c>
      <c r="E59" s="193">
        <f t="shared" si="6"/>
        <v>0</v>
      </c>
      <c r="F59" s="165"/>
      <c r="G59" s="165"/>
      <c r="H59" s="165"/>
    </row>
    <row r="60" spans="1:8" x14ac:dyDescent="0.25">
      <c r="A60" s="237" t="s">
        <v>450</v>
      </c>
      <c r="B60" s="180">
        <v>0</v>
      </c>
      <c r="C60" s="182">
        <v>0</v>
      </c>
      <c r="D60" s="182">
        <v>0</v>
      </c>
      <c r="E60" s="193">
        <f t="shared" si="6"/>
        <v>0</v>
      </c>
      <c r="F60" s="165"/>
      <c r="G60" s="165"/>
      <c r="H60" s="165"/>
    </row>
    <row r="61" spans="1:8" x14ac:dyDescent="0.25">
      <c r="A61" s="237" t="s">
        <v>453</v>
      </c>
      <c r="B61" s="180">
        <v>0</v>
      </c>
      <c r="C61" s="182">
        <v>0</v>
      </c>
      <c r="D61" s="182">
        <v>0</v>
      </c>
      <c r="E61" s="193">
        <f t="shared" si="6"/>
        <v>0</v>
      </c>
      <c r="F61" s="165"/>
      <c r="G61" s="165"/>
      <c r="H61" s="165"/>
    </row>
    <row r="62" spans="1:8" x14ac:dyDescent="0.25">
      <c r="A62" s="237" t="s">
        <v>454</v>
      </c>
      <c r="B62" s="180">
        <v>0</v>
      </c>
      <c r="C62" s="182">
        <v>0</v>
      </c>
      <c r="D62" s="182">
        <v>0</v>
      </c>
      <c r="E62" s="193">
        <f t="shared" si="6"/>
        <v>0</v>
      </c>
      <c r="F62" s="165"/>
      <c r="G62" s="165"/>
      <c r="H62" s="165"/>
    </row>
    <row r="63" spans="1:8" ht="18.75" customHeight="1" thickBot="1" x14ac:dyDescent="0.3">
      <c r="A63" s="239" t="s">
        <v>518</v>
      </c>
      <c r="B63" s="232">
        <f>SUM(B57:B62)</f>
        <v>0</v>
      </c>
      <c r="C63" s="232">
        <f t="shared" ref="C63:D63" si="7">SUM(C57:C62)</f>
        <v>1220709</v>
      </c>
      <c r="D63" s="232">
        <f t="shared" si="7"/>
        <v>0</v>
      </c>
      <c r="E63" s="240">
        <f>SUM(B63:D63)</f>
        <v>1220709</v>
      </c>
      <c r="F63" s="165"/>
      <c r="G63" s="165"/>
      <c r="H63" s="165"/>
    </row>
    <row r="64" spans="1:8" ht="15.75" x14ac:dyDescent="0.25">
      <c r="A64" s="189" t="s">
        <v>519</v>
      </c>
      <c r="B64" s="235">
        <v>0</v>
      </c>
      <c r="C64" s="190">
        <v>0</v>
      </c>
      <c r="D64" s="190">
        <v>0</v>
      </c>
      <c r="E64" s="191">
        <f>+B64+C64+D64</f>
        <v>0</v>
      </c>
      <c r="F64" s="165"/>
      <c r="G64" s="188"/>
      <c r="H64" s="165"/>
    </row>
    <row r="65" spans="1:8" ht="15.75" x14ac:dyDescent="0.25">
      <c r="A65" s="204" t="s">
        <v>520</v>
      </c>
      <c r="B65" s="180">
        <v>0</v>
      </c>
      <c r="C65" s="182">
        <v>0</v>
      </c>
      <c r="D65" s="182">
        <v>0</v>
      </c>
      <c r="E65" s="193">
        <f t="shared" ref="E65:E68" si="8">+B65+C65+D65</f>
        <v>0</v>
      </c>
      <c r="F65" s="165"/>
      <c r="G65" s="188"/>
      <c r="H65" s="165"/>
    </row>
    <row r="66" spans="1:8" ht="15.75" x14ac:dyDescent="0.25">
      <c r="A66" s="204" t="s">
        <v>478</v>
      </c>
      <c r="B66" s="180">
        <v>0</v>
      </c>
      <c r="C66" s="182">
        <v>0</v>
      </c>
      <c r="D66" s="182">
        <v>0</v>
      </c>
      <c r="E66" s="193">
        <f t="shared" si="8"/>
        <v>0</v>
      </c>
      <c r="F66" s="165"/>
      <c r="G66" s="188"/>
      <c r="H66" s="165"/>
    </row>
    <row r="67" spans="1:8" ht="15.75" x14ac:dyDescent="0.25">
      <c r="A67" s="204" t="s">
        <v>480</v>
      </c>
      <c r="B67" s="180">
        <v>0</v>
      </c>
      <c r="C67" s="182">
        <v>0</v>
      </c>
      <c r="D67" s="182">
        <v>0</v>
      </c>
      <c r="E67" s="193">
        <f t="shared" si="8"/>
        <v>0</v>
      </c>
      <c r="F67" s="165"/>
      <c r="G67" s="188"/>
      <c r="H67" s="165"/>
    </row>
    <row r="68" spans="1:8" ht="15.75" x14ac:dyDescent="0.25">
      <c r="A68" s="204" t="s">
        <v>454</v>
      </c>
      <c r="B68" s="180">
        <v>0</v>
      </c>
      <c r="C68" s="182">
        <v>0</v>
      </c>
      <c r="D68" s="182">
        <v>0</v>
      </c>
      <c r="E68" s="193">
        <f t="shared" si="8"/>
        <v>0</v>
      </c>
      <c r="F68" s="165"/>
      <c r="G68" s="188"/>
      <c r="H68" s="165"/>
    </row>
    <row r="69" spans="1:8" ht="18.75" customHeight="1" thickBot="1" x14ac:dyDescent="0.3">
      <c r="A69" s="239" t="s">
        <v>521</v>
      </c>
      <c r="B69" s="232">
        <f>SUM(B64:B68)</f>
        <v>0</v>
      </c>
      <c r="C69" s="232">
        <f t="shared" ref="C69:E69" si="9">SUM(C64:C68)</f>
        <v>0</v>
      </c>
      <c r="D69" s="232">
        <f t="shared" si="9"/>
        <v>0</v>
      </c>
      <c r="E69" s="241">
        <f t="shared" si="9"/>
        <v>0</v>
      </c>
      <c r="F69" s="165"/>
      <c r="G69" s="165"/>
      <c r="H69" s="165"/>
    </row>
    <row r="70" spans="1:8" ht="19.5" customHeight="1" thickBot="1" x14ac:dyDescent="0.3">
      <c r="A70" s="217" t="s">
        <v>522</v>
      </c>
      <c r="B70" s="218">
        <f>+B49+B56+B63+B69</f>
        <v>0</v>
      </c>
      <c r="C70" s="218">
        <f t="shared" ref="C70:E70" si="10">+C49+C56+C63+C69</f>
        <v>2260709</v>
      </c>
      <c r="D70" s="218">
        <f t="shared" si="10"/>
        <v>0</v>
      </c>
      <c r="E70" s="219">
        <f t="shared" si="10"/>
        <v>2260709</v>
      </c>
      <c r="G70" s="220"/>
    </row>
    <row r="71" spans="1:8" x14ac:dyDescent="0.25">
      <c r="A71" s="165"/>
      <c r="B71" s="165"/>
      <c r="C71" s="165"/>
      <c r="D71" s="165"/>
      <c r="E71" s="222"/>
      <c r="F71" s="165"/>
      <c r="G71" s="188"/>
      <c r="H71" s="165"/>
    </row>
    <row r="72" spans="1:8" ht="15.75" x14ac:dyDescent="0.25">
      <c r="A72" s="242"/>
      <c r="B72" s="165"/>
      <c r="C72" s="165"/>
      <c r="D72" s="165"/>
      <c r="E72" s="222"/>
      <c r="F72" s="165"/>
      <c r="G72" s="165"/>
      <c r="H72" s="165"/>
    </row>
    <row r="73" spans="1:8" ht="15.75" x14ac:dyDescent="0.25">
      <c r="A73" s="243"/>
      <c r="B73" s="226"/>
      <c r="C73" s="226"/>
      <c r="D73" s="226"/>
      <c r="E73" s="244"/>
      <c r="F73" s="165"/>
      <c r="G73" s="188"/>
      <c r="H73" s="165"/>
    </row>
    <row r="74" spans="1:8" ht="15.75" x14ac:dyDescent="0.25">
      <c r="A74" s="245"/>
      <c r="B74" s="188"/>
      <c r="C74" s="226"/>
      <c r="D74" s="226"/>
      <c r="E74" s="244"/>
      <c r="F74" s="165"/>
      <c r="G74" s="188"/>
      <c r="H74" s="165"/>
    </row>
    <row r="75" spans="1:8" ht="15.75" x14ac:dyDescent="0.25">
      <c r="A75" s="245"/>
      <c r="B75" s="188"/>
      <c r="C75" s="226"/>
      <c r="D75" s="226"/>
      <c r="E75" s="244"/>
      <c r="F75" s="165"/>
      <c r="G75" s="188"/>
      <c r="H75" s="165"/>
    </row>
    <row r="76" spans="1:8" s="227" customFormat="1" ht="15.75" x14ac:dyDescent="0.25">
      <c r="A76" s="243"/>
      <c r="B76" s="226"/>
      <c r="C76" s="226"/>
      <c r="D76" s="226"/>
      <c r="E76" s="244"/>
      <c r="G76" s="226"/>
    </row>
    <row r="77" spans="1:8" ht="15.75" x14ac:dyDescent="0.25">
      <c r="A77" s="245"/>
      <c r="B77" s="188"/>
      <c r="C77" s="188"/>
      <c r="D77" s="188"/>
      <c r="E77" s="246"/>
      <c r="F77" s="165"/>
      <c r="G77" s="188"/>
      <c r="H77" s="165"/>
    </row>
    <row r="78" spans="1:8" s="227" customFormat="1" ht="15.75" x14ac:dyDescent="0.25">
      <c r="A78" s="243"/>
      <c r="B78" s="226"/>
      <c r="C78" s="226"/>
      <c r="D78" s="226"/>
      <c r="E78" s="244"/>
      <c r="G78" s="226"/>
    </row>
    <row r="79" spans="1:8" ht="15.75" x14ac:dyDescent="0.25">
      <c r="A79" s="243"/>
      <c r="B79" s="226"/>
      <c r="C79" s="226"/>
      <c r="D79" s="226"/>
      <c r="E79" s="244"/>
      <c r="F79" s="165"/>
      <c r="G79" s="188"/>
      <c r="H79" s="165"/>
    </row>
    <row r="80" spans="1:8" ht="15.75" x14ac:dyDescent="0.25">
      <c r="A80" s="225"/>
      <c r="B80" s="226"/>
      <c r="C80" s="226"/>
      <c r="D80" s="226"/>
      <c r="E80" s="244"/>
      <c r="F80" s="165"/>
      <c r="G80" s="188"/>
      <c r="H80" s="165"/>
    </row>
    <row r="81" spans="1:8" x14ac:dyDescent="0.25">
      <c r="A81" s="165"/>
      <c r="B81" s="165"/>
      <c r="C81" s="165"/>
      <c r="D81" s="165"/>
      <c r="E81" s="222"/>
      <c r="F81" s="165"/>
      <c r="G81" s="165"/>
      <c r="H81" s="165"/>
    </row>
    <row r="82" spans="1:8" x14ac:dyDescent="0.25">
      <c r="A82" s="165"/>
      <c r="B82" s="165"/>
      <c r="C82" s="165"/>
      <c r="D82" s="165"/>
      <c r="E82" s="222"/>
      <c r="F82" s="165"/>
      <c r="G82" s="165"/>
      <c r="H82" s="165"/>
    </row>
    <row r="83" spans="1:8" x14ac:dyDescent="0.25">
      <c r="A83" s="165"/>
      <c r="B83" s="165"/>
      <c r="C83" s="165"/>
      <c r="D83" s="165"/>
      <c r="E83" s="222"/>
      <c r="F83" s="165"/>
      <c r="G83" s="165"/>
      <c r="H83" s="165"/>
    </row>
    <row r="84" spans="1:8" x14ac:dyDescent="0.25">
      <c r="A84" s="165"/>
      <c r="B84" s="165"/>
      <c r="C84" s="165"/>
      <c r="D84" s="165"/>
      <c r="E84" s="222"/>
      <c r="F84" s="165"/>
      <c r="G84" s="165"/>
      <c r="H84" s="165"/>
    </row>
    <row r="85" spans="1:8" x14ac:dyDescent="0.25">
      <c r="A85" s="165"/>
      <c r="B85" s="165"/>
      <c r="C85" s="165"/>
      <c r="D85" s="165"/>
      <c r="E85" s="222"/>
      <c r="F85" s="165"/>
      <c r="G85" s="165"/>
      <c r="H85" s="165"/>
    </row>
    <row r="86" spans="1:8" x14ac:dyDescent="0.25">
      <c r="A86" s="165"/>
      <c r="B86" s="165"/>
      <c r="C86" s="165"/>
      <c r="D86" s="165"/>
      <c r="E86" s="222"/>
      <c r="F86" s="165"/>
      <c r="G86" s="165"/>
      <c r="H86" s="165"/>
    </row>
    <row r="87" spans="1:8" x14ac:dyDescent="0.25">
      <c r="A87" s="165"/>
      <c r="B87" s="165"/>
      <c r="C87" s="165"/>
      <c r="D87" s="165"/>
      <c r="E87" s="222"/>
      <c r="F87" s="165"/>
      <c r="G87" s="165"/>
      <c r="H87" s="165"/>
    </row>
    <row r="88" spans="1:8" x14ac:dyDescent="0.25">
      <c r="A88" s="165"/>
      <c r="B88" s="165"/>
      <c r="C88" s="165"/>
      <c r="D88" s="165"/>
      <c r="E88" s="222"/>
      <c r="F88" s="165"/>
      <c r="G88" s="165"/>
      <c r="H88" s="165"/>
    </row>
    <row r="89" spans="1:8" x14ac:dyDescent="0.25">
      <c r="A89" s="165"/>
      <c r="B89" s="165"/>
      <c r="C89" s="165"/>
      <c r="D89" s="165"/>
      <c r="E89" s="222"/>
      <c r="F89" s="165"/>
      <c r="G89" s="165"/>
      <c r="H89" s="165"/>
    </row>
    <row r="90" spans="1:8" x14ac:dyDescent="0.25">
      <c r="A90" s="165"/>
      <c r="B90" s="165"/>
      <c r="C90" s="165"/>
      <c r="D90" s="165"/>
      <c r="E90" s="222"/>
      <c r="F90" s="165"/>
      <c r="G90" s="165"/>
      <c r="H90" s="165"/>
    </row>
    <row r="91" spans="1:8" x14ac:dyDescent="0.25">
      <c r="A91" s="165"/>
      <c r="B91" s="165"/>
      <c r="C91" s="165"/>
      <c r="D91" s="165"/>
      <c r="E91" s="222"/>
      <c r="F91" s="165"/>
      <c r="G91" s="165"/>
      <c r="H91" s="165"/>
    </row>
    <row r="92" spans="1:8" x14ac:dyDescent="0.25">
      <c r="A92" s="165"/>
      <c r="B92" s="165"/>
      <c r="C92" s="165"/>
      <c r="D92" s="165"/>
      <c r="E92" s="222"/>
      <c r="F92" s="165"/>
      <c r="G92" s="165"/>
      <c r="H92" s="165"/>
    </row>
    <row r="93" spans="1:8" x14ac:dyDescent="0.25">
      <c r="A93" s="165"/>
      <c r="B93" s="165"/>
      <c r="C93" s="165"/>
      <c r="D93" s="165"/>
      <c r="E93" s="222"/>
      <c r="F93" s="165"/>
      <c r="G93" s="165"/>
      <c r="H93" s="165"/>
    </row>
    <row r="94" spans="1:8" x14ac:dyDescent="0.25">
      <c r="A94" s="165"/>
      <c r="B94" s="165"/>
      <c r="C94" s="165"/>
      <c r="D94" s="165"/>
      <c r="E94" s="222"/>
      <c r="F94" s="165"/>
      <c r="G94" s="165"/>
      <c r="H94" s="165"/>
    </row>
    <row r="95" spans="1:8" x14ac:dyDescent="0.25">
      <c r="A95" s="165"/>
      <c r="B95" s="165"/>
      <c r="C95" s="165"/>
      <c r="D95" s="165"/>
      <c r="E95" s="222"/>
      <c r="F95" s="165"/>
      <c r="G95" s="165"/>
      <c r="H95" s="165"/>
    </row>
    <row r="96" spans="1:8" x14ac:dyDescent="0.25">
      <c r="A96" s="165"/>
      <c r="B96" s="165"/>
      <c r="C96" s="165"/>
      <c r="D96" s="165"/>
      <c r="E96" s="222"/>
      <c r="F96" s="165"/>
      <c r="G96" s="165"/>
      <c r="H96" s="165"/>
    </row>
    <row r="97" spans="1:8" x14ac:dyDescent="0.25">
      <c r="A97" s="165"/>
      <c r="B97" s="165"/>
      <c r="C97" s="165"/>
      <c r="D97" s="165"/>
      <c r="E97" s="222"/>
      <c r="F97" s="165"/>
      <c r="G97" s="165"/>
      <c r="H97" s="165"/>
    </row>
    <row r="98" spans="1:8" x14ac:dyDescent="0.25">
      <c r="A98" s="165"/>
      <c r="B98" s="165"/>
      <c r="C98" s="165"/>
      <c r="D98" s="165"/>
      <c r="E98" s="222"/>
      <c r="F98" s="165"/>
      <c r="G98" s="165"/>
      <c r="H98" s="165"/>
    </row>
    <row r="99" spans="1:8" x14ac:dyDescent="0.25">
      <c r="A99" s="165"/>
      <c r="B99" s="165"/>
      <c r="C99" s="165"/>
      <c r="D99" s="165"/>
      <c r="E99" s="222"/>
      <c r="F99" s="165"/>
      <c r="G99" s="165"/>
      <c r="H99" s="165"/>
    </row>
    <row r="100" spans="1:8" x14ac:dyDescent="0.25">
      <c r="A100" s="165"/>
      <c r="B100" s="165"/>
      <c r="C100" s="165"/>
      <c r="D100" s="165"/>
      <c r="E100" s="222"/>
      <c r="F100" s="165"/>
      <c r="G100" s="165"/>
      <c r="H100" s="165"/>
    </row>
    <row r="101" spans="1:8" x14ac:dyDescent="0.25">
      <c r="A101" s="165"/>
      <c r="B101" s="165"/>
      <c r="C101" s="165"/>
      <c r="D101" s="165"/>
      <c r="E101" s="222"/>
      <c r="F101" s="165"/>
      <c r="G101" s="165"/>
      <c r="H101" s="165"/>
    </row>
    <row r="102" spans="1:8" x14ac:dyDescent="0.25">
      <c r="A102" s="165"/>
      <c r="B102" s="165"/>
      <c r="C102" s="165"/>
      <c r="D102" s="165"/>
      <c r="E102" s="222"/>
      <c r="F102" s="165"/>
      <c r="G102" s="165"/>
      <c r="H102" s="165"/>
    </row>
    <row r="103" spans="1:8" x14ac:dyDescent="0.25">
      <c r="A103" s="165"/>
      <c r="B103" s="165"/>
      <c r="C103" s="165"/>
      <c r="D103" s="165"/>
      <c r="E103" s="222"/>
      <c r="F103" s="165"/>
      <c r="G103" s="165"/>
      <c r="H103" s="165"/>
    </row>
    <row r="104" spans="1:8" x14ac:dyDescent="0.25">
      <c r="A104" s="165"/>
      <c r="B104" s="165"/>
      <c r="C104" s="165"/>
      <c r="D104" s="165"/>
      <c r="E104" s="222"/>
      <c r="F104" s="165"/>
      <c r="G104" s="165"/>
      <c r="H104" s="165"/>
    </row>
    <row r="105" spans="1:8" x14ac:dyDescent="0.25">
      <c r="A105" s="165"/>
      <c r="B105" s="165"/>
      <c r="C105" s="165"/>
      <c r="D105" s="165"/>
      <c r="E105" s="222"/>
      <c r="F105" s="165"/>
      <c r="G105" s="165"/>
      <c r="H105" s="165"/>
    </row>
    <row r="106" spans="1:8" x14ac:dyDescent="0.25">
      <c r="A106" s="165"/>
      <c r="B106" s="165"/>
      <c r="C106" s="165"/>
      <c r="D106" s="165"/>
      <c r="E106" s="222"/>
      <c r="F106" s="165"/>
      <c r="G106" s="165"/>
      <c r="H106" s="165"/>
    </row>
    <row r="107" spans="1:8" x14ac:dyDescent="0.25">
      <c r="A107" s="165"/>
      <c r="B107" s="165"/>
      <c r="C107" s="165"/>
      <c r="D107" s="165"/>
      <c r="E107" s="222"/>
      <c r="F107" s="165"/>
      <c r="G107" s="165"/>
      <c r="H107" s="165"/>
    </row>
    <row r="108" spans="1:8" x14ac:dyDescent="0.25">
      <c r="A108" s="165"/>
      <c r="B108" s="165"/>
      <c r="C108" s="165"/>
      <c r="D108" s="165"/>
      <c r="E108" s="222"/>
      <c r="F108" s="165"/>
      <c r="G108" s="165"/>
      <c r="H108" s="165"/>
    </row>
    <row r="109" spans="1:8" x14ac:dyDescent="0.25">
      <c r="A109" s="165"/>
      <c r="B109" s="165"/>
      <c r="C109" s="165"/>
      <c r="D109" s="165"/>
      <c r="E109" s="222"/>
      <c r="F109" s="165"/>
      <c r="G109" s="165"/>
      <c r="H109" s="165"/>
    </row>
    <row r="110" spans="1:8" x14ac:dyDescent="0.25">
      <c r="A110" s="165"/>
      <c r="B110" s="165"/>
      <c r="C110" s="165"/>
      <c r="D110" s="165"/>
      <c r="E110" s="222"/>
      <c r="F110" s="165"/>
      <c r="G110" s="165"/>
      <c r="H110" s="165"/>
    </row>
    <row r="111" spans="1:8" x14ac:dyDescent="0.25">
      <c r="A111" s="165"/>
      <c r="B111" s="165"/>
      <c r="C111" s="165"/>
      <c r="D111" s="165"/>
      <c r="E111" s="222"/>
      <c r="F111" s="165"/>
      <c r="G111" s="165"/>
      <c r="H111" s="165"/>
    </row>
    <row r="112" spans="1:8" x14ac:dyDescent="0.25">
      <c r="A112" s="165"/>
      <c r="B112" s="165"/>
      <c r="C112" s="165"/>
      <c r="D112" s="165"/>
      <c r="E112" s="222"/>
      <c r="F112" s="165"/>
      <c r="G112" s="165"/>
      <c r="H112" s="165"/>
    </row>
    <row r="113" spans="1:8" x14ac:dyDescent="0.25">
      <c r="A113" s="165"/>
      <c r="B113" s="165"/>
      <c r="C113" s="165"/>
      <c r="D113" s="165"/>
      <c r="E113" s="222"/>
      <c r="F113" s="165"/>
      <c r="G113" s="165"/>
      <c r="H113" s="165"/>
    </row>
    <row r="114" spans="1:8" x14ac:dyDescent="0.25">
      <c r="A114" s="165"/>
      <c r="B114" s="165"/>
      <c r="C114" s="165"/>
      <c r="D114" s="165"/>
      <c r="E114" s="222"/>
      <c r="F114" s="165"/>
      <c r="G114" s="165"/>
      <c r="H114" s="165"/>
    </row>
    <row r="115" spans="1:8" x14ac:dyDescent="0.25">
      <c r="A115" s="165"/>
      <c r="B115" s="165"/>
      <c r="C115" s="165"/>
      <c r="D115" s="165"/>
      <c r="E115" s="222"/>
      <c r="F115" s="165"/>
      <c r="G115" s="165"/>
      <c r="H115" s="165"/>
    </row>
    <row r="116" spans="1:8" x14ac:dyDescent="0.25">
      <c r="A116" s="165"/>
      <c r="B116" s="165"/>
      <c r="C116" s="165"/>
      <c r="D116" s="165"/>
      <c r="E116" s="222"/>
      <c r="F116" s="165"/>
      <c r="G116" s="165"/>
      <c r="H116" s="165"/>
    </row>
  </sheetData>
  <mergeCells count="5">
    <mergeCell ref="A1:E1"/>
    <mergeCell ref="A2:E2"/>
    <mergeCell ref="A3:E3"/>
    <mergeCell ref="A4:E4"/>
    <mergeCell ref="A5:E5"/>
  </mergeCells>
  <pageMargins left="0.7" right="0.7" top="0.75" bottom="0.75" header="0.3" footer="0.3"/>
  <pageSetup paperSize="9"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B15" sqref="B15"/>
    </sheetView>
  </sheetViews>
  <sheetFormatPr defaultRowHeight="15" x14ac:dyDescent="0.25"/>
  <cols>
    <col min="1" max="1" width="13.5703125" customWidth="1"/>
    <col min="2" max="2" width="16.7109375" customWidth="1"/>
    <col min="3" max="3" width="16.28515625" customWidth="1"/>
    <col min="4" max="4" width="11.140625" customWidth="1"/>
  </cols>
  <sheetData>
    <row r="1" spans="1:5" ht="15.75" x14ac:dyDescent="0.25">
      <c r="A1" s="424" t="s">
        <v>537</v>
      </c>
      <c r="B1" s="424"/>
      <c r="C1" s="424"/>
      <c r="D1" s="424"/>
      <c r="E1" s="424"/>
    </row>
    <row r="2" spans="1:5" ht="15.75" x14ac:dyDescent="0.25">
      <c r="A2" s="418" t="s">
        <v>463</v>
      </c>
      <c r="B2" s="418"/>
      <c r="C2" s="418"/>
      <c r="D2" s="418"/>
      <c r="E2" s="418"/>
    </row>
    <row r="3" spans="1:5" ht="15.75" x14ac:dyDescent="0.25">
      <c r="A3" s="443" t="s">
        <v>554</v>
      </c>
      <c r="B3" s="443"/>
      <c r="C3" s="443"/>
      <c r="D3" s="443"/>
      <c r="E3" s="443"/>
    </row>
    <row r="7" spans="1:5" x14ac:dyDescent="0.25">
      <c r="A7" t="s">
        <v>555</v>
      </c>
    </row>
  </sheetData>
  <mergeCells count="3">
    <mergeCell ref="A1:E1"/>
    <mergeCell ref="A2:E2"/>
    <mergeCell ref="A3:E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1_M_Kiadások</vt:lpstr>
      <vt:lpstr>2_M_Bevételek</vt:lpstr>
      <vt:lpstr>3_M_Költségvetési mérleg</vt:lpstr>
      <vt:lpstr>4_M_Működési mérleg</vt:lpstr>
      <vt:lpstr>5_M_Felhalm.mérleg</vt:lpstr>
      <vt:lpstr>6_M_Felm kiad</vt:lpstr>
      <vt:lpstr>7_M_Finansz mérleg</vt:lpstr>
      <vt:lpstr>8_M_3 év</vt:lpstr>
      <vt:lpstr>9_M_Kötelező fel.</vt:lpstr>
      <vt:lpstr>10_M_Több éves kihatással járó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2025-08-07T10:00:50Z</cp:lastPrinted>
  <dcterms:created xsi:type="dcterms:W3CDTF">2021-03-14T18:22:33Z</dcterms:created>
  <dcterms:modified xsi:type="dcterms:W3CDTF">2025-08-07T10:27:27Z</dcterms:modified>
</cp:coreProperties>
</file>